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730"/>
  <workbookPr codeName="ThisWorkbook"/>
  <mc:AlternateContent xmlns:mc="http://schemas.openxmlformats.org/markup-compatibility/2006">
    <mc:Choice Requires="x15">
      <x15ac:absPath xmlns:x15ac="http://schemas.microsoft.com/office/spreadsheetml/2010/11/ac" url="C:\Users\cobenschain\Downloads\"/>
    </mc:Choice>
  </mc:AlternateContent>
  <xr:revisionPtr revIDLastSave="0" documentId="8_{00A62A07-0A16-4384-936B-D5CAB3F220B5}" xr6:coauthVersionLast="45" xr6:coauthVersionMax="45" xr10:uidLastSave="{00000000-0000-0000-0000-000000000000}"/>
  <bookViews>
    <workbookView xWindow="-120" yWindow="-120" windowWidth="29040" windowHeight="15840" tabRatio="774" xr2:uid="{00000000-000D-0000-FFFF-FFFF00000000}"/>
  </bookViews>
  <sheets>
    <sheet name="Page 1" sheetId="1" r:id="rId1"/>
    <sheet name="Page 2" sheetId="9" r:id="rId2"/>
    <sheet name="Page 3" sheetId="10" r:id="rId3"/>
    <sheet name="Page 4" sheetId="11" r:id="rId4"/>
    <sheet name="Page 5" sheetId="12" r:id="rId5"/>
    <sheet name="Page 6" sheetId="14" r:id="rId6"/>
    <sheet name="Attachment(s)" sheetId="16" r:id="rId7"/>
    <sheet name="LOAD1" sheetId="18" state="hidden" r:id="rId8"/>
  </sheets>
  <definedNames>
    <definedName name="_D1">LOAD1!$A$51:$AQ$52</definedName>
    <definedName name="_D2">LOAD1!$A$55:$AQ$56</definedName>
    <definedName name="_D3">LOAD1!$A$59:$AQ$60</definedName>
    <definedName name="_D4">LOAD1!$A$63:$AY$64</definedName>
    <definedName name="_D5">LOAD1!$A$67:$BC$68</definedName>
    <definedName name="_E1">LOAD1!$A$15:$BV$16</definedName>
    <definedName name="_E2">LOAD1!$A$19:$BJ$20</definedName>
    <definedName name="_E3">LOAD1!$A$23:$BB$24</definedName>
    <definedName name="_E4">LOAD1!$A$27:$AP$28</definedName>
    <definedName name="_E5">LOAD1!$A$31:$AX$32</definedName>
    <definedName name="_E6">LOAD1!$A$35:$BR$36</definedName>
    <definedName name="_E7">LOAD1!$A$39:$BW$40</definedName>
    <definedName name="_E8">LOAD1!$A$43:$BC$44</definedName>
    <definedName name="_E9">LOAD1!$A$47:$AV$48</definedName>
    <definedName name="_LOG1">LOAD1!$A$71:$R$72</definedName>
    <definedName name="_R1">LOAD1!$A$3:$BE$4</definedName>
    <definedName name="_R2">LOAD1!$A$7:$AQ$8</definedName>
    <definedName name="_R3">LOAD1!$A$11:$AP$12</definedName>
    <definedName name="Audit">'Page 6'!$I$72:$I$73</definedName>
    <definedName name="Audited">'Page 6'!$F$58</definedName>
    <definedName name="Bonds">'Page 5'!$I$70:$I$90</definedName>
    <definedName name="BondSelect">'Page 5'!$I$69:$I$90</definedName>
    <definedName name="C_List">'Page 1'!$J$98:$K$790</definedName>
    <definedName name="Check">'Page 1'!#REF!</definedName>
    <definedName name="CICOID">#REF!</definedName>
    <definedName name="CompleteList">'Page 1'!$J$98:$K$790</definedName>
    <definedName name="EnterMonth">'Page 1'!$F$15</definedName>
    <definedName name="EnterYear">'Page 1'!$F$17</definedName>
    <definedName name="ExternalData1" localSheetId="4">'Page 5'!#REF!</definedName>
    <definedName name="ExternalData10" localSheetId="3">'Page 4'!#REF!</definedName>
    <definedName name="ExternalData17" localSheetId="3">'Page 4'!#REF!</definedName>
    <definedName name="ExternalData18" localSheetId="4">'Page 5'!#REF!</definedName>
    <definedName name="ExternalData2" localSheetId="0">'Page 1'!#REF!</definedName>
    <definedName name="ExternalData2" localSheetId="4">'Page 5'!#REF!</definedName>
    <definedName name="ExternalData3" localSheetId="1">'Page 2'!#REF!</definedName>
    <definedName name="ExternalData3" localSheetId="5">'Page 6'!#REF!</definedName>
    <definedName name="ExternalData4" localSheetId="2">'Page 3'!#REF!</definedName>
    <definedName name="ExternalData6" localSheetId="1">'Page 2'!#REF!</definedName>
    <definedName name="ExternalData7" localSheetId="2">'Page 3'!#REF!</definedName>
    <definedName name="ExternalData8" localSheetId="2">'Page 3'!#REF!</definedName>
    <definedName name="ExternalData9" localSheetId="2">'Page 3'!#REF!</definedName>
    <definedName name="FiscalYear">'Page 1'!$N$98:$N$104</definedName>
    <definedName name="FNLOG">#REF!</definedName>
    <definedName name="fnrev2" localSheetId="1">'Page 2'!#REF!</definedName>
    <definedName name="fnrev3" localSheetId="1">'Page 2'!#REF!</definedName>
    <definedName name="FY_List">'Page 1'!$M$97:$N$110</definedName>
    <definedName name="GO_Debts">'Page 5'!$I$92:$I$108</definedName>
    <definedName name="ID_List">'Page 1'!$J$99:$K$790</definedName>
    <definedName name="INSTRUCTIONS">'Page 1'!$D$8</definedName>
    <definedName name="LEASES">'Page 6'!$I$77:$I$92</definedName>
    <definedName name="ListID">'Page 5'!$K$69:$K$757</definedName>
    <definedName name="LT_Bonds">'Page 5'!$I$110:$I$128</definedName>
    <definedName name="NameList">'Page 1'!$J$98:$J$790</definedName>
    <definedName name="PERIOD">'Page 1'!$O$99:$O$110</definedName>
    <definedName name="_xlnm.Print_Area" localSheetId="0">'Page 1'!$A$1:$F$81</definedName>
    <definedName name="_xlnm.Print_Area" localSheetId="1">'Page 2'!$A$1:$J$78</definedName>
    <definedName name="_xlnm.Print_Area" localSheetId="2">'Page 3'!$A$1:$F$82</definedName>
    <definedName name="_xlnm.Print_Area" localSheetId="3">'Page 4'!$A$1:$G$71</definedName>
    <definedName name="_xlnm.Print_Area" localSheetId="4">'Page 5'!$A$1:$F$64</definedName>
    <definedName name="_xlnm.Print_Area" localSheetId="5">'Page 6'!$A$1:$F$66</definedName>
    <definedName name="rlgfname" localSheetId="0">'Page 1'!#REF!</definedName>
    <definedName name="YearList">'Page 1'!$N$101:$N$104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W64" i="18" l="1"/>
  <c r="AX64" i="18"/>
  <c r="AY64" i="18"/>
  <c r="F38" i="14" l="1"/>
  <c r="E38" i="14"/>
  <c r="D38" i="14"/>
  <c r="C38" i="14"/>
  <c r="B38" i="14"/>
  <c r="BA40" i="18" l="1"/>
  <c r="AU40" i="18"/>
  <c r="AO40" i="18"/>
  <c r="N4" i="18" l="1"/>
  <c r="AU4" i="18"/>
  <c r="Y4" i="18"/>
  <c r="X4" i="18"/>
  <c r="W4" i="18"/>
  <c r="V4" i="18"/>
  <c r="U4" i="18"/>
  <c r="T4" i="18"/>
  <c r="S4" i="18"/>
  <c r="R4" i="18"/>
  <c r="F38" i="1" l="1"/>
  <c r="F70" i="1"/>
  <c r="F48" i="1"/>
  <c r="F55" i="11" l="1"/>
  <c r="E55" i="11"/>
  <c r="D55" i="11"/>
  <c r="C55" i="11"/>
  <c r="BG40" i="18" l="1"/>
  <c r="F47" i="11" l="1"/>
  <c r="F56" i="11" s="1"/>
  <c r="E47" i="11"/>
  <c r="D47" i="11"/>
  <c r="C47" i="11"/>
  <c r="C56" i="11" s="1"/>
  <c r="G50" i="11"/>
  <c r="G51" i="11"/>
  <c r="G52" i="11"/>
  <c r="G53" i="11"/>
  <c r="G54" i="11"/>
  <c r="G49" i="11"/>
  <c r="G46" i="11"/>
  <c r="BM40" i="18" s="1"/>
  <c r="F39" i="11"/>
  <c r="E39" i="11"/>
  <c r="D39" i="11"/>
  <c r="C39" i="11"/>
  <c r="G42" i="11"/>
  <c r="G43" i="11"/>
  <c r="G44" i="11"/>
  <c r="G45" i="11"/>
  <c r="G41" i="11"/>
  <c r="G37" i="11"/>
  <c r="G38" i="11"/>
  <c r="G36" i="11"/>
  <c r="F57" i="11" l="1"/>
  <c r="BQ40" i="18"/>
  <c r="D56" i="11"/>
  <c r="D57" i="11" s="1"/>
  <c r="BT40" i="18"/>
  <c r="E56" i="11"/>
  <c r="BU40" i="18"/>
  <c r="C57" i="11"/>
  <c r="BN40" i="18"/>
  <c r="BO40" i="18"/>
  <c r="E57" i="11"/>
  <c r="BP40" i="18"/>
  <c r="BV40" i="18"/>
  <c r="G55" i="11"/>
  <c r="BS40" i="18"/>
  <c r="G47" i="11"/>
  <c r="G56" i="11" s="1"/>
  <c r="G39" i="11"/>
  <c r="G57" i="11" l="1"/>
  <c r="BR40" i="18"/>
  <c r="BW40" i="18"/>
  <c r="R72" i="18"/>
  <c r="Q72" i="18"/>
  <c r="P72" i="18"/>
  <c r="O72" i="18"/>
  <c r="N72" i="18"/>
  <c r="M72" i="18"/>
  <c r="L72" i="18"/>
  <c r="K72" i="18"/>
  <c r="J72" i="18"/>
  <c r="I72" i="18"/>
  <c r="H72" i="18"/>
  <c r="G72" i="18"/>
  <c r="F72" i="18"/>
  <c r="E72" i="18"/>
  <c r="D72" i="18"/>
  <c r="C72" i="18"/>
  <c r="BC68" i="18"/>
  <c r="BB68" i="18"/>
  <c r="BA68" i="18"/>
  <c r="AZ68" i="18"/>
  <c r="AY68" i="18"/>
  <c r="AX68" i="18"/>
  <c r="AW68" i="18"/>
  <c r="AV68" i="18"/>
  <c r="AU68" i="18"/>
  <c r="AT68" i="18"/>
  <c r="AS68" i="18"/>
  <c r="AR68" i="18"/>
  <c r="AQ68" i="18"/>
  <c r="AO68" i="18"/>
  <c r="AN68" i="18"/>
  <c r="AM68" i="18"/>
  <c r="AL68" i="18"/>
  <c r="AK68" i="18"/>
  <c r="AJ68" i="18"/>
  <c r="AI68" i="18"/>
  <c r="AG68" i="18"/>
  <c r="AF68" i="18"/>
  <c r="AE68" i="18"/>
  <c r="AD68" i="18"/>
  <c r="AC68" i="18"/>
  <c r="AB68" i="18"/>
  <c r="AA68" i="18"/>
  <c r="Y68" i="18"/>
  <c r="X68" i="18"/>
  <c r="W68" i="18"/>
  <c r="V68" i="18"/>
  <c r="U68" i="18"/>
  <c r="T68" i="18"/>
  <c r="S68" i="18"/>
  <c r="Q68" i="18"/>
  <c r="P68" i="18"/>
  <c r="O68" i="18"/>
  <c r="N68" i="18"/>
  <c r="M68" i="18"/>
  <c r="L68" i="18"/>
  <c r="K68" i="18"/>
  <c r="I68" i="18"/>
  <c r="H68" i="18"/>
  <c r="G68" i="18"/>
  <c r="F68" i="18"/>
  <c r="E68" i="18"/>
  <c r="D68" i="18"/>
  <c r="C68" i="18"/>
  <c r="AU48" i="18"/>
  <c r="AT48" i="18"/>
  <c r="AS48" i="18"/>
  <c r="AR48" i="18"/>
  <c r="AQ48" i="18"/>
  <c r="AP48" i="18"/>
  <c r="AO48" i="18"/>
  <c r="AN48" i="18"/>
  <c r="AM48" i="18"/>
  <c r="AL48" i="18"/>
  <c r="AK48" i="18"/>
  <c r="AJ48" i="18"/>
  <c r="AI48" i="18"/>
  <c r="AH48" i="18"/>
  <c r="AG48" i="18"/>
  <c r="AF48" i="18"/>
  <c r="AE48" i="18"/>
  <c r="AD48" i="18"/>
  <c r="AC48" i="18"/>
  <c r="AB48" i="18"/>
  <c r="AA48" i="18"/>
  <c r="Z48" i="18"/>
  <c r="Y48" i="18"/>
  <c r="X48" i="18"/>
  <c r="W48" i="18"/>
  <c r="V48" i="18"/>
  <c r="U48" i="18"/>
  <c r="T48" i="18"/>
  <c r="S48" i="18"/>
  <c r="R48" i="18"/>
  <c r="Q48" i="18"/>
  <c r="P48" i="18"/>
  <c r="O48" i="18"/>
  <c r="N48" i="18"/>
  <c r="M48" i="18"/>
  <c r="L48" i="18"/>
  <c r="K48" i="18"/>
  <c r="J48" i="18"/>
  <c r="I48" i="18"/>
  <c r="H48" i="18"/>
  <c r="G48" i="18"/>
  <c r="F48" i="18"/>
  <c r="E48" i="18"/>
  <c r="D48" i="18"/>
  <c r="C48" i="18"/>
  <c r="BB44" i="18"/>
  <c r="BA44" i="18"/>
  <c r="AZ44" i="18"/>
  <c r="AX44" i="18"/>
  <c r="AW44" i="18"/>
  <c r="AV44" i="18"/>
  <c r="AR44" i="18"/>
  <c r="AQ44" i="18"/>
  <c r="AP44" i="18"/>
  <c r="AO44" i="18"/>
  <c r="AN44" i="18"/>
  <c r="AM44" i="18"/>
  <c r="AL44" i="18"/>
  <c r="AK44" i="18"/>
  <c r="AJ44" i="18"/>
  <c r="AI44" i="18"/>
  <c r="AH44" i="18"/>
  <c r="AG44" i="18"/>
  <c r="Z44" i="18"/>
  <c r="Y44" i="18"/>
  <c r="X44" i="18"/>
  <c r="W44" i="18"/>
  <c r="V44" i="18"/>
  <c r="U44" i="18"/>
  <c r="T44" i="18"/>
  <c r="S44" i="18"/>
  <c r="R44" i="18"/>
  <c r="Q44" i="18"/>
  <c r="P44" i="18"/>
  <c r="O44" i="18"/>
  <c r="N44" i="18"/>
  <c r="M44" i="18"/>
  <c r="L44" i="18"/>
  <c r="K44" i="18"/>
  <c r="J44" i="18"/>
  <c r="I44" i="18"/>
  <c r="H44" i="18"/>
  <c r="G44" i="18"/>
  <c r="F44" i="18"/>
  <c r="E44" i="18"/>
  <c r="D44" i="18"/>
  <c r="C44" i="18"/>
  <c r="BF40" i="18"/>
  <c r="BE40" i="18"/>
  <c r="BD40" i="18"/>
  <c r="BC40" i="18"/>
  <c r="BB40" i="18"/>
  <c r="AZ40" i="18"/>
  <c r="AY40" i="18"/>
  <c r="AX40" i="18"/>
  <c r="AW40" i="18"/>
  <c r="AV40" i="18"/>
  <c r="AT40" i="18"/>
  <c r="AS40" i="18"/>
  <c r="AR40" i="18"/>
  <c r="AQ40" i="18"/>
  <c r="AP40" i="18"/>
  <c r="AN40" i="18"/>
  <c r="AM40" i="18"/>
  <c r="AL40" i="18"/>
  <c r="AK40" i="18"/>
  <c r="AJ40" i="18"/>
  <c r="AF40" i="18"/>
  <c r="AE40" i="18"/>
  <c r="AD40" i="18"/>
  <c r="AC40" i="18"/>
  <c r="AB40" i="18"/>
  <c r="AA40" i="18"/>
  <c r="Z40" i="18"/>
  <c r="Y40" i="18"/>
  <c r="X40" i="18"/>
  <c r="W40" i="18"/>
  <c r="V40" i="18"/>
  <c r="U40" i="18"/>
  <c r="S40" i="18"/>
  <c r="R40" i="18"/>
  <c r="P40" i="18"/>
  <c r="O40" i="18"/>
  <c r="M40" i="18"/>
  <c r="L40" i="18"/>
  <c r="J40" i="18"/>
  <c r="I40" i="18"/>
  <c r="G40" i="18"/>
  <c r="F40" i="18"/>
  <c r="D40" i="18"/>
  <c r="C40" i="18"/>
  <c r="BM36" i="18"/>
  <c r="BL36" i="18"/>
  <c r="BK36" i="18"/>
  <c r="BJ36" i="18"/>
  <c r="BI36" i="18"/>
  <c r="BH36" i="18"/>
  <c r="BF36" i="18"/>
  <c r="BE36" i="18"/>
  <c r="BD36" i="18"/>
  <c r="BC36" i="18"/>
  <c r="BB36" i="18"/>
  <c r="BA36" i="18"/>
  <c r="AY36" i="18"/>
  <c r="AX36" i="18"/>
  <c r="AW36" i="18"/>
  <c r="AV36" i="18"/>
  <c r="AU36" i="18"/>
  <c r="AT36" i="18"/>
  <c r="AR36" i="18"/>
  <c r="AQ36" i="18"/>
  <c r="AP36" i="18"/>
  <c r="AO36" i="18"/>
  <c r="AN36" i="18"/>
  <c r="AM36" i="18"/>
  <c r="AK36" i="18"/>
  <c r="AJ36" i="18"/>
  <c r="AI36" i="18"/>
  <c r="AG36" i="18"/>
  <c r="AF36" i="18"/>
  <c r="AE36" i="18"/>
  <c r="AC36" i="18"/>
  <c r="AB36" i="18"/>
  <c r="AA36" i="18"/>
  <c r="Y36" i="18"/>
  <c r="X36" i="18"/>
  <c r="W36" i="18"/>
  <c r="U36" i="18"/>
  <c r="T36" i="18"/>
  <c r="S36" i="18"/>
  <c r="R36" i="18"/>
  <c r="P36" i="18"/>
  <c r="O36" i="18"/>
  <c r="N36" i="18"/>
  <c r="M36" i="18"/>
  <c r="K36" i="18"/>
  <c r="J36" i="18"/>
  <c r="I36" i="18"/>
  <c r="H36" i="18"/>
  <c r="F36" i="18"/>
  <c r="E36" i="18"/>
  <c r="D36" i="18"/>
  <c r="C36" i="18"/>
  <c r="AW32" i="18"/>
  <c r="AV32" i="18"/>
  <c r="AU32" i="18"/>
  <c r="AT32" i="18"/>
  <c r="AS32" i="18"/>
  <c r="AR32" i="18"/>
  <c r="AQ32" i="18"/>
  <c r="AP32" i="18"/>
  <c r="AO32" i="18"/>
  <c r="AN32" i="18"/>
  <c r="AM32" i="18"/>
  <c r="AK32" i="18"/>
  <c r="AJ32" i="18"/>
  <c r="AI32" i="18"/>
  <c r="AH32" i="18"/>
  <c r="AG32" i="18"/>
  <c r="AF32" i="18"/>
  <c r="AE32" i="18"/>
  <c r="AD32" i="18"/>
  <c r="AC32" i="18"/>
  <c r="AB32" i="18"/>
  <c r="AA32" i="18"/>
  <c r="Y32" i="18"/>
  <c r="X32" i="18"/>
  <c r="W32" i="18"/>
  <c r="V32" i="18"/>
  <c r="U32" i="18"/>
  <c r="T32" i="18"/>
  <c r="S32" i="18"/>
  <c r="R32" i="18"/>
  <c r="Q32" i="18"/>
  <c r="P32" i="18"/>
  <c r="O32" i="18"/>
  <c r="AP28" i="18"/>
  <c r="AO28" i="18"/>
  <c r="AN28" i="18"/>
  <c r="AM28" i="18"/>
  <c r="AL28" i="18"/>
  <c r="AK28" i="18"/>
  <c r="AJ28" i="18"/>
  <c r="AI28" i="18"/>
  <c r="AH28" i="18"/>
  <c r="AG28" i="18"/>
  <c r="AF28" i="18"/>
  <c r="AE28" i="18"/>
  <c r="AD28" i="18"/>
  <c r="AC28" i="18"/>
  <c r="AB28" i="18"/>
  <c r="AA28" i="18"/>
  <c r="Z28" i="18"/>
  <c r="Y28" i="18"/>
  <c r="X28" i="18"/>
  <c r="W28" i="18"/>
  <c r="V28" i="18"/>
  <c r="U28" i="18"/>
  <c r="T28" i="18"/>
  <c r="S28" i="18"/>
  <c r="R28" i="18"/>
  <c r="Q28" i="18"/>
  <c r="P28" i="18"/>
  <c r="O28" i="18"/>
  <c r="N28" i="18"/>
  <c r="M28" i="18"/>
  <c r="M32" i="18"/>
  <c r="L32" i="18"/>
  <c r="K32" i="18"/>
  <c r="J32" i="18"/>
  <c r="I32" i="18"/>
  <c r="H32" i="18"/>
  <c r="G32" i="18"/>
  <c r="F32" i="18"/>
  <c r="E32" i="18"/>
  <c r="D32" i="18"/>
  <c r="C32" i="18"/>
  <c r="L28" i="18"/>
  <c r="K28" i="18"/>
  <c r="J28" i="18"/>
  <c r="I28" i="18"/>
  <c r="H28" i="18"/>
  <c r="G28" i="18"/>
  <c r="F28" i="18"/>
  <c r="E28" i="18"/>
  <c r="D28" i="18"/>
  <c r="C28" i="18"/>
  <c r="BA24" i="18"/>
  <c r="AZ24" i="18"/>
  <c r="AY24" i="18"/>
  <c r="AX24" i="18"/>
  <c r="AW24" i="18"/>
  <c r="AV24" i="18"/>
  <c r="AU24" i="18"/>
  <c r="AT24" i="18"/>
  <c r="AS24" i="18"/>
  <c r="AR24" i="18"/>
  <c r="AQ24" i="18"/>
  <c r="AP24" i="18"/>
  <c r="AN24" i="18"/>
  <c r="AM24" i="18"/>
  <c r="AL24" i="18"/>
  <c r="AK24" i="18"/>
  <c r="AJ24" i="18"/>
  <c r="AI24" i="18"/>
  <c r="AH24" i="18"/>
  <c r="AG24" i="18"/>
  <c r="AF24" i="18"/>
  <c r="AE24" i="18"/>
  <c r="AD24" i="18"/>
  <c r="AC24" i="18"/>
  <c r="AA24" i="18"/>
  <c r="Z24" i="18"/>
  <c r="Y24" i="18"/>
  <c r="X24" i="18"/>
  <c r="W24" i="18"/>
  <c r="V24" i="18"/>
  <c r="U24" i="18"/>
  <c r="T24" i="18"/>
  <c r="S24" i="18"/>
  <c r="R24" i="18"/>
  <c r="Q24" i="18"/>
  <c r="P24" i="18"/>
  <c r="N24" i="18"/>
  <c r="M24" i="18"/>
  <c r="L24" i="18"/>
  <c r="K24" i="18"/>
  <c r="J24" i="18"/>
  <c r="I24" i="18"/>
  <c r="H24" i="18"/>
  <c r="G24" i="18"/>
  <c r="F24" i="18"/>
  <c r="E24" i="18"/>
  <c r="D24" i="18"/>
  <c r="C24" i="18"/>
  <c r="BI20" i="18"/>
  <c r="BH20" i="18"/>
  <c r="BG20" i="18"/>
  <c r="BF20" i="18"/>
  <c r="BE20" i="18"/>
  <c r="BD20" i="18"/>
  <c r="BC20" i="18"/>
  <c r="BB20" i="18"/>
  <c r="BA20" i="18"/>
  <c r="AZ20" i="18"/>
  <c r="AY20" i="18"/>
  <c r="AX20" i="18"/>
  <c r="AW20" i="18"/>
  <c r="AV20" i="18"/>
  <c r="AT20" i="18"/>
  <c r="AS20" i="18"/>
  <c r="AR20" i="18"/>
  <c r="AQ20" i="18"/>
  <c r="AP20" i="18"/>
  <c r="AO20" i="18"/>
  <c r="AN20" i="18"/>
  <c r="AM20" i="18"/>
  <c r="AL20" i="18"/>
  <c r="AK20" i="18"/>
  <c r="AJ20" i="18"/>
  <c r="AI20" i="18"/>
  <c r="AH20" i="18"/>
  <c r="AG20" i="18"/>
  <c r="AE20" i="18"/>
  <c r="AD20" i="18"/>
  <c r="AC20" i="18"/>
  <c r="AB20" i="18"/>
  <c r="AA20" i="18"/>
  <c r="Z20" i="18"/>
  <c r="Y20" i="18"/>
  <c r="X20" i="18"/>
  <c r="W20" i="18"/>
  <c r="V20" i="18"/>
  <c r="U20" i="18"/>
  <c r="T20" i="18"/>
  <c r="S20" i="18"/>
  <c r="R20" i="18"/>
  <c r="P20" i="18"/>
  <c r="O20" i="18"/>
  <c r="N20" i="18"/>
  <c r="M20" i="18"/>
  <c r="L20" i="18"/>
  <c r="K20" i="18"/>
  <c r="J20" i="18"/>
  <c r="I20" i="18"/>
  <c r="H20" i="18"/>
  <c r="G20" i="18"/>
  <c r="F20" i="18"/>
  <c r="E20" i="18"/>
  <c r="D20" i="18"/>
  <c r="C20" i="18"/>
  <c r="AP60" i="18"/>
  <c r="AO60" i="18"/>
  <c r="AN60" i="18"/>
  <c r="AM60" i="18"/>
  <c r="AL60" i="18"/>
  <c r="AK60" i="18"/>
  <c r="AB60" i="18"/>
  <c r="AA60" i="18"/>
  <c r="Z60" i="18"/>
  <c r="Y60" i="18"/>
  <c r="X60" i="18"/>
  <c r="W60" i="18"/>
  <c r="U60" i="18"/>
  <c r="T60" i="18"/>
  <c r="S60" i="18"/>
  <c r="R60" i="18"/>
  <c r="Q60" i="18"/>
  <c r="P60" i="18"/>
  <c r="N60" i="18"/>
  <c r="M60" i="18"/>
  <c r="L60" i="18"/>
  <c r="K60" i="18"/>
  <c r="J60" i="18"/>
  <c r="I60" i="18"/>
  <c r="AP56" i="18" l="1"/>
  <c r="AO56" i="18"/>
  <c r="AN56" i="18"/>
  <c r="AM56" i="18"/>
  <c r="AL56" i="18"/>
  <c r="AK56" i="18"/>
  <c r="AB56" i="18"/>
  <c r="AA56" i="18"/>
  <c r="Z56" i="18"/>
  <c r="Y56" i="18"/>
  <c r="X56" i="18"/>
  <c r="W56" i="18"/>
  <c r="U56" i="18"/>
  <c r="T56" i="18"/>
  <c r="S56" i="18"/>
  <c r="R56" i="18"/>
  <c r="Q56" i="18"/>
  <c r="P56" i="18"/>
  <c r="N56" i="18"/>
  <c r="M56" i="18"/>
  <c r="L56" i="18"/>
  <c r="K56" i="18"/>
  <c r="J56" i="18"/>
  <c r="I56" i="18"/>
  <c r="AV64" i="18"/>
  <c r="AT64" i="18"/>
  <c r="AS64" i="18"/>
  <c r="AR64" i="18"/>
  <c r="AQ64" i="18"/>
  <c r="AO64" i="18"/>
  <c r="AN64" i="18"/>
  <c r="AM64" i="18"/>
  <c r="AK64" i="18"/>
  <c r="AJ64" i="18"/>
  <c r="AI64" i="18"/>
  <c r="AH64" i="18"/>
  <c r="AG64" i="18"/>
  <c r="Y64" i="18"/>
  <c r="X64" i="18"/>
  <c r="W64" i="18"/>
  <c r="V64" i="18"/>
  <c r="U64" i="18"/>
  <c r="S64" i="18"/>
  <c r="R64" i="18"/>
  <c r="Q64" i="18"/>
  <c r="P64" i="18"/>
  <c r="O64" i="18"/>
  <c r="M64" i="18"/>
  <c r="L64" i="18"/>
  <c r="K64" i="18"/>
  <c r="J64" i="18"/>
  <c r="F64" i="18"/>
  <c r="E64" i="18"/>
  <c r="D64" i="18"/>
  <c r="C64" i="18"/>
  <c r="G60" i="18"/>
  <c r="F60" i="18"/>
  <c r="E60" i="18"/>
  <c r="D60" i="18"/>
  <c r="C60" i="18"/>
  <c r="G56" i="18"/>
  <c r="F56" i="18"/>
  <c r="E56" i="18"/>
  <c r="D56" i="18"/>
  <c r="C56" i="18"/>
  <c r="I64" i="18"/>
  <c r="AO52" i="18"/>
  <c r="AN52" i="18"/>
  <c r="AM52" i="18"/>
  <c r="AL52" i="18"/>
  <c r="AK52" i="18"/>
  <c r="AA52" i="18"/>
  <c r="Z52" i="18"/>
  <c r="Y52" i="18"/>
  <c r="X52" i="18"/>
  <c r="W52" i="18"/>
  <c r="T52" i="18"/>
  <c r="S52" i="18"/>
  <c r="R52" i="18"/>
  <c r="Q52" i="18"/>
  <c r="P52" i="18"/>
  <c r="M52" i="18"/>
  <c r="L52" i="18"/>
  <c r="K52" i="18"/>
  <c r="J52" i="18"/>
  <c r="I52" i="18"/>
  <c r="AP52" i="18"/>
  <c r="AB52" i="18"/>
  <c r="U52" i="18"/>
  <c r="N52" i="18"/>
  <c r="G52" i="18"/>
  <c r="F52" i="18"/>
  <c r="E52" i="18"/>
  <c r="D52" i="18"/>
  <c r="C52" i="18"/>
  <c r="B72" i="18" l="1"/>
  <c r="B68" i="18"/>
  <c r="B64" i="18"/>
  <c r="B60" i="18"/>
  <c r="B56" i="18"/>
  <c r="B52" i="18"/>
  <c r="B48" i="18"/>
  <c r="B44" i="18"/>
  <c r="B40" i="18"/>
  <c r="B36" i="18"/>
  <c r="B32" i="18"/>
  <c r="B28" i="18"/>
  <c r="B24" i="18"/>
  <c r="B20" i="18"/>
  <c r="BU16" i="18"/>
  <c r="BT16" i="18"/>
  <c r="BS16" i="18"/>
  <c r="BR16" i="18"/>
  <c r="BQ16" i="18"/>
  <c r="BP16" i="18"/>
  <c r="BO16" i="18"/>
  <c r="BN16" i="18"/>
  <c r="BM16" i="18"/>
  <c r="BL16" i="18"/>
  <c r="BK16" i="18"/>
  <c r="BJ16" i="18"/>
  <c r="BI16" i="18"/>
  <c r="BH16" i="18"/>
  <c r="BG16" i="18"/>
  <c r="BF16" i="18"/>
  <c r="BE16" i="18"/>
  <c r="BC16" i="18"/>
  <c r="BB16" i="18"/>
  <c r="BA16" i="18"/>
  <c r="AZ16" i="18"/>
  <c r="AY16" i="18"/>
  <c r="AX16" i="18"/>
  <c r="AW16" i="18"/>
  <c r="AV16" i="18"/>
  <c r="AU16" i="18"/>
  <c r="AT16" i="18"/>
  <c r="AS16" i="18"/>
  <c r="AR16" i="18"/>
  <c r="AQ16" i="18"/>
  <c r="AP16" i="18"/>
  <c r="AO16" i="18"/>
  <c r="AN16" i="18"/>
  <c r="AM16" i="18"/>
  <c r="AK16" i="18"/>
  <c r="AJ16" i="18"/>
  <c r="AI16" i="18"/>
  <c r="AH16" i="18"/>
  <c r="AG16" i="18"/>
  <c r="AF16" i="18"/>
  <c r="AE16" i="18"/>
  <c r="AD16" i="18"/>
  <c r="AC16" i="18"/>
  <c r="AB16" i="18"/>
  <c r="AA16" i="18"/>
  <c r="Z16" i="18"/>
  <c r="Y16" i="18"/>
  <c r="X16" i="18"/>
  <c r="W16" i="18"/>
  <c r="V16" i="18"/>
  <c r="U16" i="18"/>
  <c r="S16" i="18"/>
  <c r="R16" i="18"/>
  <c r="Q16" i="18"/>
  <c r="P16" i="18"/>
  <c r="O16" i="18"/>
  <c r="N16" i="18"/>
  <c r="M16" i="18"/>
  <c r="L16" i="18"/>
  <c r="K16" i="18"/>
  <c r="J16" i="18"/>
  <c r="I16" i="18"/>
  <c r="H16" i="18"/>
  <c r="G16" i="18"/>
  <c r="F16" i="18"/>
  <c r="E16" i="18"/>
  <c r="D16" i="18"/>
  <c r="C16" i="18"/>
  <c r="B16" i="18"/>
  <c r="AO12" i="18"/>
  <c r="AN12" i="18"/>
  <c r="AM12" i="18"/>
  <c r="AL12" i="18"/>
  <c r="AK12" i="18"/>
  <c r="AJ12" i="18"/>
  <c r="AI12" i="18"/>
  <c r="AH12" i="18"/>
  <c r="AG12" i="18"/>
  <c r="AF12" i="18"/>
  <c r="AE12" i="18"/>
  <c r="AD12" i="18"/>
  <c r="AC12" i="18"/>
  <c r="AB12" i="18"/>
  <c r="AA12" i="18"/>
  <c r="Z12" i="18"/>
  <c r="Y12" i="18"/>
  <c r="X12" i="18"/>
  <c r="T12" i="18"/>
  <c r="S12" i="18"/>
  <c r="R12" i="18"/>
  <c r="Q12" i="18"/>
  <c r="P12" i="18"/>
  <c r="O12" i="18"/>
  <c r="N12" i="18"/>
  <c r="M12" i="18"/>
  <c r="L12" i="18"/>
  <c r="K12" i="18"/>
  <c r="J12" i="18"/>
  <c r="I12" i="18"/>
  <c r="H12" i="18"/>
  <c r="G12" i="18"/>
  <c r="F12" i="18"/>
  <c r="E12" i="18"/>
  <c r="D12" i="18"/>
  <c r="C12" i="18"/>
  <c r="B12" i="18"/>
  <c r="AP8" i="18"/>
  <c r="AO8" i="18"/>
  <c r="AN8" i="18"/>
  <c r="AM8" i="18"/>
  <c r="AL8" i="18"/>
  <c r="AK8" i="18"/>
  <c r="AJ8" i="18"/>
  <c r="AI8" i="18"/>
  <c r="AH8" i="18"/>
  <c r="AG8" i="18"/>
  <c r="AF8" i="18"/>
  <c r="AE8" i="18"/>
  <c r="AD8" i="18"/>
  <c r="J17" i="9"/>
  <c r="AC8" i="18" s="1"/>
  <c r="AB8" i="18"/>
  <c r="AA8" i="18"/>
  <c r="Z8" i="18"/>
  <c r="Y8" i="18"/>
  <c r="X8" i="18"/>
  <c r="W8" i="18"/>
  <c r="V8" i="18"/>
  <c r="U8" i="18"/>
  <c r="T8" i="18"/>
  <c r="R8" i="18"/>
  <c r="Q8" i="18"/>
  <c r="P8" i="18"/>
  <c r="O8" i="18"/>
  <c r="N8" i="18"/>
  <c r="L8" i="18"/>
  <c r="K8" i="18"/>
  <c r="J8" i="18"/>
  <c r="I8" i="18"/>
  <c r="H8" i="18"/>
  <c r="G8" i="18"/>
  <c r="F8" i="18"/>
  <c r="E8" i="18"/>
  <c r="D8" i="18"/>
  <c r="C8" i="18"/>
  <c r="B8" i="18"/>
  <c r="BC4" i="18" l="1"/>
  <c r="BB4" i="18"/>
  <c r="BA4" i="18"/>
  <c r="AZ4" i="18"/>
  <c r="AY4" i="18"/>
  <c r="AX4" i="18"/>
  <c r="AW4" i="18"/>
  <c r="AT4" i="18"/>
  <c r="AS4" i="18"/>
  <c r="AR4" i="18"/>
  <c r="AQ4" i="18"/>
  <c r="AP4" i="18"/>
  <c r="AO4" i="18"/>
  <c r="AN4" i="18"/>
  <c r="AM4" i="18"/>
  <c r="AL4" i="18"/>
  <c r="AK4" i="18"/>
  <c r="AJ4" i="18"/>
  <c r="AI4" i="18"/>
  <c r="AG4" i="18"/>
  <c r="AF4" i="18"/>
  <c r="AE4" i="18"/>
  <c r="AD4" i="18"/>
  <c r="AC4" i="18"/>
  <c r="AB4" i="18"/>
  <c r="AA4" i="18"/>
  <c r="Q4" i="18"/>
  <c r="P4" i="18"/>
  <c r="O4" i="18"/>
  <c r="M4" i="18"/>
  <c r="H4" i="18"/>
  <c r="G4" i="18"/>
  <c r="I4" i="18"/>
  <c r="J4" i="18"/>
  <c r="K4" i="18"/>
  <c r="L4" i="18"/>
  <c r="E4" i="18"/>
  <c r="D4" i="18"/>
  <c r="C4" i="18"/>
  <c r="F4" i="18"/>
  <c r="B4" i="18"/>
  <c r="F18" i="1" l="1"/>
  <c r="Z4" i="18" l="1"/>
  <c r="AP68" i="18"/>
  <c r="AH68" i="18"/>
  <c r="Z68" i="18"/>
  <c r="R68" i="18"/>
  <c r="J68" i="18"/>
  <c r="F63" i="12"/>
  <c r="AQ60" i="18" s="1"/>
  <c r="D63" i="12"/>
  <c r="AC60" i="18" s="1"/>
  <c r="C63" i="12"/>
  <c r="V60" i="18" s="1"/>
  <c r="B63" i="12"/>
  <c r="O60" i="18" s="1"/>
  <c r="F52" i="12"/>
  <c r="AQ56" i="18" s="1"/>
  <c r="D52" i="12"/>
  <c r="AC56" i="18" s="1"/>
  <c r="C52" i="12"/>
  <c r="V56" i="18" s="1"/>
  <c r="F41" i="12"/>
  <c r="AQ52" i="18" s="1"/>
  <c r="D41" i="12"/>
  <c r="AC52" i="18" s="1"/>
  <c r="C41" i="12"/>
  <c r="V52" i="18" s="1"/>
  <c r="E29" i="12"/>
  <c r="AV48" i="18" s="1"/>
  <c r="F71" i="11"/>
  <c r="BC44" i="18" s="1"/>
  <c r="F65" i="11"/>
  <c r="AY44" i="18" s="1"/>
  <c r="G32" i="11"/>
  <c r="T40" i="18" s="1"/>
  <c r="F32" i="11"/>
  <c r="Q40" i="18" s="1"/>
  <c r="E32" i="11"/>
  <c r="N40" i="18" s="1"/>
  <c r="D32" i="11"/>
  <c r="K40" i="18" s="1"/>
  <c r="C32" i="11"/>
  <c r="H40" i="18" s="1"/>
  <c r="B32" i="11"/>
  <c r="E40" i="18" s="1"/>
  <c r="G24" i="11"/>
  <c r="BN36" i="18" s="1"/>
  <c r="F24" i="11"/>
  <c r="BG36" i="18" s="1"/>
  <c r="E24" i="11"/>
  <c r="AZ36" i="18" s="1"/>
  <c r="D24" i="11"/>
  <c r="AS36" i="18" s="1"/>
  <c r="G16" i="11"/>
  <c r="AL36" i="18" s="1"/>
  <c r="F16" i="11"/>
  <c r="AH36" i="18" s="1"/>
  <c r="E16" i="11"/>
  <c r="AD36" i="18" s="1"/>
  <c r="D16" i="11"/>
  <c r="Z36" i="18" s="1"/>
  <c r="G11" i="11"/>
  <c r="V36" i="18" s="1"/>
  <c r="F11" i="11"/>
  <c r="Q36" i="18" s="1"/>
  <c r="E11" i="11"/>
  <c r="L36" i="18" s="1"/>
  <c r="D11" i="11"/>
  <c r="G36" i="18" s="1"/>
  <c r="F81" i="10"/>
  <c r="AX32" i="18" s="1"/>
  <c r="E81" i="10"/>
  <c r="AL32" i="18" s="1"/>
  <c r="D81" i="10"/>
  <c r="Z32" i="18" s="1"/>
  <c r="C81" i="10"/>
  <c r="N32" i="18" s="1"/>
  <c r="F58" i="10"/>
  <c r="BB24" i="18" s="1"/>
  <c r="E58" i="10"/>
  <c r="AO24" i="18" s="1"/>
  <c r="D58" i="10"/>
  <c r="AB24" i="18" s="1"/>
  <c r="C58" i="10"/>
  <c r="O24" i="18" s="1"/>
  <c r="F44" i="10"/>
  <c r="BJ20" i="18" s="1"/>
  <c r="E44" i="10"/>
  <c r="AU20" i="18" s="1"/>
  <c r="D44" i="10"/>
  <c r="AF20" i="18" s="1"/>
  <c r="C44" i="10"/>
  <c r="Q20" i="18" s="1"/>
  <c r="F28" i="10"/>
  <c r="BV16" i="18" s="1"/>
  <c r="E28" i="10"/>
  <c r="BD16" i="18" s="1"/>
  <c r="D28" i="10"/>
  <c r="AL16" i="18" s="1"/>
  <c r="C28" i="10"/>
  <c r="T16" i="18" s="1"/>
  <c r="H78" i="9"/>
  <c r="AP12" i="18" s="1"/>
  <c r="J54" i="9"/>
  <c r="U12" i="18" s="1"/>
  <c r="J34" i="9"/>
  <c r="AQ8" i="18" s="1"/>
  <c r="I17" i="9"/>
  <c r="S8" i="18" s="1"/>
  <c r="H17" i="9"/>
  <c r="M8" i="18" s="1"/>
  <c r="G25" i="11" l="1"/>
  <c r="BR36" i="18" s="1"/>
  <c r="F25" i="11"/>
  <c r="BQ36" i="18" s="1"/>
  <c r="E25" i="11"/>
  <c r="BP36" i="18" s="1"/>
  <c r="J55" i="9"/>
  <c r="V12" i="18" s="1"/>
  <c r="D25" i="11"/>
  <c r="BO36" i="18" s="1"/>
  <c r="F16" i="1" l="1"/>
  <c r="AU44" i="18" l="1"/>
  <c r="AT44" i="18"/>
  <c r="AS44" i="18"/>
  <c r="E22" i="14" l="1"/>
  <c r="AU64" i="18" s="1"/>
  <c r="E17" i="14"/>
  <c r="AP64" i="18" s="1"/>
  <c r="F12" i="14"/>
  <c r="AL64" i="18" s="1"/>
  <c r="D12" i="14"/>
  <c r="Z64" i="18" s="1"/>
  <c r="C12" i="14"/>
  <c r="T64" i="18" s="1"/>
  <c r="B12" i="14"/>
  <c r="N64" i="18" s="1"/>
  <c r="E11" i="14"/>
  <c r="AE64" i="18" s="1"/>
  <c r="E10" i="14"/>
  <c r="AD64" i="18" s="1"/>
  <c r="E9" i="14"/>
  <c r="AC64" i="18" s="1"/>
  <c r="E8" i="14"/>
  <c r="AB64" i="18" s="1"/>
  <c r="E7" i="14"/>
  <c r="AA64" i="18" s="1"/>
  <c r="AF44" i="18"/>
  <c r="AE44" i="18"/>
  <c r="AD44" i="18"/>
  <c r="AC44" i="18"/>
  <c r="AB44" i="18"/>
  <c r="AA44" i="18"/>
  <c r="BL40" i="18"/>
  <c r="BK40" i="18"/>
  <c r="BJ40" i="18"/>
  <c r="BI40" i="18"/>
  <c r="BH40" i="18"/>
  <c r="AI40" i="18"/>
  <c r="AH40" i="18"/>
  <c r="AG40" i="18"/>
  <c r="E12" i="14" l="1"/>
  <c r="AF64" i="18" s="1"/>
  <c r="E62" i="12" l="1"/>
  <c r="AI60" i="18" s="1"/>
  <c r="E61" i="12"/>
  <c r="AH60" i="18" s="1"/>
  <c r="E60" i="12"/>
  <c r="AG60" i="18" s="1"/>
  <c r="E59" i="12"/>
  <c r="AF60" i="18" s="1"/>
  <c r="E58" i="12"/>
  <c r="AE60" i="18" s="1"/>
  <c r="E57" i="12"/>
  <c r="AD60" i="18" s="1"/>
  <c r="B52" i="12"/>
  <c r="O56" i="18" s="1"/>
  <c r="E51" i="12"/>
  <c r="AI56" i="18" s="1"/>
  <c r="E50" i="12"/>
  <c r="AH56" i="18" s="1"/>
  <c r="E49" i="12"/>
  <c r="AG56" i="18" s="1"/>
  <c r="E48" i="12"/>
  <c r="AF56" i="18" s="1"/>
  <c r="E47" i="12"/>
  <c r="AE56" i="18" s="1"/>
  <c r="E46" i="12"/>
  <c r="AD56" i="18" s="1"/>
  <c r="E35" i="12"/>
  <c r="AD52" i="18" s="1"/>
  <c r="B41" i="12"/>
  <c r="O52" i="18" s="1"/>
  <c r="E40" i="12"/>
  <c r="E39" i="12"/>
  <c r="AH52" i="18" s="1"/>
  <c r="E38" i="12"/>
  <c r="AG52" i="18" s="1"/>
  <c r="E37" i="12"/>
  <c r="AF52" i="18" s="1"/>
  <c r="E36" i="12"/>
  <c r="AE52" i="18" s="1"/>
  <c r="AI52" i="18" l="1"/>
  <c r="E41" i="12"/>
  <c r="AJ52" i="18" s="1"/>
  <c r="E63" i="12"/>
  <c r="AJ60" i="18" s="1"/>
  <c r="E52" i="12"/>
  <c r="AJ56" i="18" s="1"/>
  <c r="AV4" i="18"/>
  <c r="AH4" i="18"/>
  <c r="F12" i="1" l="1"/>
  <c r="F79" i="1"/>
  <c r="BD4" i="18" s="1"/>
  <c r="N112" i="1"/>
  <c r="A56" i="18" l="1"/>
  <c r="A72" i="18"/>
  <c r="A68" i="18"/>
  <c r="A60" i="18"/>
  <c r="A52" i="18"/>
  <c r="A44" i="18"/>
  <c r="A36" i="18"/>
  <c r="A28" i="18"/>
  <c r="A20" i="18"/>
  <c r="A12" i="18"/>
  <c r="A8" i="18"/>
  <c r="A64" i="18"/>
  <c r="A48" i="18"/>
  <c r="A40" i="18"/>
  <c r="A32" i="18"/>
  <c r="A24" i="18"/>
  <c r="A16" i="18"/>
  <c r="A4" i="18"/>
  <c r="F80" i="1"/>
  <c r="BE4" i="18" s="1"/>
  <c r="J56" i="9" l="1"/>
  <c r="W12"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Jonathan Sharpe</author>
    <author>Eric Lopez</author>
  </authors>
  <commentList>
    <comment ref="A21" authorId="0" shapeId="0" xr:uid="{00000000-0006-0000-0000-000001000000}">
      <text>
        <r>
          <rPr>
            <sz val="9"/>
            <color indexed="81"/>
            <rFont val="Arial"/>
            <family val="2"/>
          </rPr>
          <t>This section requests information on ad valorem taxes collected. Include all revenues, net of exemptions, collected during the fiscal year. Do NOT report taxes levied by or for school boards.</t>
        </r>
        <r>
          <rPr>
            <sz val="9"/>
            <color indexed="81"/>
            <rFont val="Tahoma"/>
            <family val="2"/>
          </rPr>
          <t xml:space="preserve">
</t>
        </r>
      </text>
    </comment>
    <comment ref="E21" authorId="0" shapeId="0" xr:uid="{00000000-0006-0000-0000-000002000000}">
      <text>
        <r>
          <rPr>
            <b/>
            <sz val="9"/>
            <color indexed="81"/>
            <rFont val="Arial"/>
            <family val="2"/>
          </rPr>
          <t>EXTRA HELP!</t>
        </r>
        <r>
          <rPr>
            <sz val="8"/>
            <color indexed="81"/>
            <rFont val="Arial"/>
            <family val="2"/>
          </rPr>
          <t xml:space="preserve">  On any Revenue or Expense page, hover your mouse over any line item with a red corner indicator in the code column for special notes or tips on that item.</t>
        </r>
        <r>
          <rPr>
            <sz val="9"/>
            <color indexed="81"/>
            <rFont val="Tahoma"/>
            <family val="2"/>
          </rPr>
          <t xml:space="preserve">
</t>
        </r>
      </text>
    </comment>
    <comment ref="C23" authorId="0" shapeId="0" xr:uid="{00000000-0006-0000-0000-000003000000}">
      <text>
        <r>
          <rPr>
            <sz val="9"/>
            <color indexed="81"/>
            <rFont val="Arial"/>
            <family val="2"/>
          </rPr>
          <t>Report revenues received from real property taxes, net of exemptions. Includes land, buildings, permanent fixtures, and improvements due in the current year.</t>
        </r>
        <r>
          <rPr>
            <sz val="9"/>
            <color indexed="81"/>
            <rFont val="Tahoma"/>
            <family val="2"/>
          </rPr>
          <t xml:space="preserve">
</t>
        </r>
      </text>
    </comment>
    <comment ref="C24" authorId="1" shapeId="0" xr:uid="{00000000-0006-0000-0000-000004000000}">
      <text>
        <r>
          <rPr>
            <sz val="9"/>
            <color indexed="81"/>
            <rFont val="Arial"/>
            <family val="2"/>
          </rPr>
          <t>Tax levied on real property owned by public utilities.</t>
        </r>
        <r>
          <rPr>
            <sz val="9"/>
            <color indexed="81"/>
            <rFont val="Tahoma"/>
            <family val="2"/>
          </rPr>
          <t xml:space="preserve">
</t>
        </r>
      </text>
    </comment>
    <comment ref="C26" authorId="1" shapeId="0" xr:uid="{00000000-0006-0000-0000-000005000000}">
      <text>
        <r>
          <rPr>
            <sz val="9"/>
            <color indexed="81"/>
            <rFont val="Arial"/>
            <family val="2"/>
          </rPr>
          <t>Tax levies not included with 31.1100 – 31.1120.</t>
        </r>
      </text>
    </comment>
    <comment ref="C27" authorId="1" shapeId="0" xr:uid="{00000000-0006-0000-0000-000006000000}">
      <text>
        <r>
          <rPr>
            <sz val="9"/>
            <color indexed="81"/>
            <rFont val="Arial"/>
            <family val="2"/>
          </rPr>
          <t>Real property taxes due in the previous year, but actually received in the current year.</t>
        </r>
        <r>
          <rPr>
            <sz val="9"/>
            <color indexed="81"/>
            <rFont val="Tahoma"/>
            <family val="2"/>
          </rPr>
          <t xml:space="preserve">
</t>
        </r>
      </text>
    </comment>
    <comment ref="C28" authorId="1" shapeId="0" xr:uid="{00000000-0006-0000-0000-000007000000}">
      <text>
        <r>
          <rPr>
            <sz val="9"/>
            <color indexed="81"/>
            <rFont val="Arial"/>
            <family val="2"/>
          </rPr>
          <t>Taxes due and received in the current year. Includes property that can be moved with relative ease, such as motor vehicles, boats, machinery, and inventoried goods due in the current year.</t>
        </r>
        <r>
          <rPr>
            <sz val="9"/>
            <color indexed="81"/>
            <rFont val="Tahoma"/>
            <family val="2"/>
          </rPr>
          <t xml:space="preserve">
</t>
        </r>
      </text>
    </comment>
    <comment ref="C29" authorId="1" shapeId="0" xr:uid="{00000000-0006-0000-0000-000008000000}">
      <text>
        <r>
          <rPr>
            <sz val="9"/>
            <color indexed="81"/>
            <rFont val="Arial"/>
            <family val="2"/>
          </rPr>
          <t>Personal property taxes due in the previous year, but actually received in the current year.</t>
        </r>
        <r>
          <rPr>
            <sz val="9"/>
            <color indexed="81"/>
            <rFont val="Tahoma"/>
            <family val="2"/>
          </rPr>
          <t xml:space="preserve">
</t>
        </r>
      </text>
    </comment>
    <comment ref="C30" authorId="0" shapeId="0" xr:uid="{00000000-0006-0000-0000-000009000000}">
      <text>
        <r>
          <rPr>
            <sz val="9"/>
            <color indexed="81"/>
            <rFont val="Arial"/>
            <family val="2"/>
          </rPr>
          <t>Report the ad valorem tax on motor vehicles, along with the amount your government retained for automobile tag fees.</t>
        </r>
        <r>
          <rPr>
            <sz val="9"/>
            <color indexed="81"/>
            <rFont val="Tahoma"/>
            <family val="2"/>
          </rPr>
          <t xml:space="preserve">
</t>
        </r>
      </text>
    </comment>
    <comment ref="C31" authorId="0" shapeId="0" xr:uid="{00000000-0006-0000-0000-00000A000000}">
      <text>
        <r>
          <rPr>
            <sz val="9"/>
            <color indexed="81"/>
            <rFont val="Arial"/>
            <family val="2"/>
          </rPr>
          <t>Report the UCOA 31.1315 Motor Vehicle Title Ad Valorem Tax Fee (OCGA</t>
        </r>
      </text>
    </comment>
    <comment ref="C32" authorId="1" shapeId="0" xr:uid="{00000000-0006-0000-0000-00000B000000}">
      <text>
        <r>
          <rPr>
            <sz val="9"/>
            <color indexed="81"/>
            <rFont val="Arial"/>
            <family val="2"/>
          </rPr>
          <t>Apportioned vehicles are those under the International Registration Plan (IRP) which pay taxes to DOR per OCGA 48-5C-1 and DOR redistributes to taxing jurisdictions according to their prior year tax digest. Report such receipts for the current year on this line.</t>
        </r>
        <r>
          <rPr>
            <sz val="9"/>
            <color indexed="81"/>
            <rFont val="Tahoma"/>
            <family val="2"/>
          </rPr>
          <t xml:space="preserve">
</t>
        </r>
      </text>
    </comment>
    <comment ref="C33" authorId="0" shapeId="0" xr:uid="{00000000-0006-0000-0000-00000C000000}">
      <text>
        <r>
          <rPr>
            <sz val="9"/>
            <color indexed="81"/>
            <rFont val="Arial"/>
            <family val="2"/>
          </rPr>
          <t>Include mobile home decal fees here; do not include this amount under real or personal property taxes.</t>
        </r>
        <r>
          <rPr>
            <sz val="9"/>
            <color indexed="81"/>
            <rFont val="Tahoma"/>
            <family val="2"/>
          </rPr>
          <t xml:space="preserve">
</t>
        </r>
      </text>
    </comment>
    <comment ref="C35" authorId="0" shapeId="0" xr:uid="{00000000-0006-0000-0000-00000D000000}">
      <text>
        <r>
          <rPr>
            <sz val="9"/>
            <color indexed="81"/>
            <rFont val="Arial"/>
            <family val="2"/>
          </rPr>
          <t>This amount may include taxes on rolling stock and miles of rails.</t>
        </r>
      </text>
    </comment>
    <comment ref="C36" authorId="1" shapeId="0" xr:uid="{00000000-0006-0000-0000-00000E000000}">
      <text>
        <r>
          <rPr>
            <sz val="9"/>
            <color indexed="81"/>
            <rFont val="Arial"/>
            <family val="2"/>
          </rPr>
          <t>Tax levies not included under 31.1310 – 31.1350.</t>
        </r>
        <r>
          <rPr>
            <sz val="9"/>
            <color indexed="81"/>
            <rFont val="Tahoma"/>
            <family val="2"/>
          </rPr>
          <t xml:space="preserve">
</t>
        </r>
      </text>
    </comment>
    <comment ref="C37" authorId="1" shapeId="0" xr:uid="{00000000-0006-0000-0000-00000F000000}">
      <text>
        <r>
          <rPr>
            <sz val="9"/>
            <color indexed="81"/>
            <rFont val="Arial"/>
            <family val="2"/>
          </rPr>
          <t>Amounts assessed as penalties for the payment of taxes after their due date, and the interest charged on delinquent taxes.  Include UCOA items 31.9100 – 31.9900.</t>
        </r>
        <r>
          <rPr>
            <sz val="9"/>
            <color indexed="81"/>
            <rFont val="Tahoma"/>
            <family val="2"/>
          </rPr>
          <t xml:space="preserve">
</t>
        </r>
      </text>
    </comment>
    <comment ref="C40" authorId="0" shapeId="0" xr:uid="{00000000-0006-0000-0000-000010000000}">
      <text>
        <r>
          <rPr>
            <sz val="9"/>
            <color indexed="81"/>
            <rFont val="Arial"/>
            <family val="2"/>
          </rPr>
          <t>LOST funds collected at the point of sale, remitted to Georgia Department of Revenue, and distributed to local governments based on LOST distribution certificates. These funds should reported as LOST revenue, NOT as inter-governmental revenue.</t>
        </r>
      </text>
    </comment>
    <comment ref="C41" authorId="0" shapeId="0" xr:uid="{00000000-0006-0000-0000-000011000000}">
      <text>
        <r>
          <rPr>
            <sz val="9"/>
            <color indexed="81"/>
            <rFont val="Arial"/>
            <family val="2"/>
          </rPr>
          <t xml:space="preserve">Report only your government’s share of this tax if it is shared with other governments. Report any local sales tax with proceeds that are legally obligated to specific local purposes, except the MARTA tax or local option sales tax. </t>
        </r>
      </text>
    </comment>
    <comment ref="C42" authorId="1" shapeId="0" xr:uid="{00000000-0006-0000-0000-000012000000}">
      <text>
        <r>
          <rPr>
            <sz val="9"/>
            <color indexed="81"/>
            <rFont val="Arial"/>
            <family val="2"/>
          </rPr>
          <t>Taxes levied by Counties that do not levy local option sales and use tax  (may be imposed in conjunction with an additional homestead exemption).</t>
        </r>
        <r>
          <rPr>
            <sz val="9"/>
            <color indexed="81"/>
            <rFont val="Tahoma"/>
            <family val="2"/>
          </rPr>
          <t xml:space="preserve">
</t>
        </r>
      </text>
    </comment>
    <comment ref="C50" authorId="1" shapeId="0" xr:uid="{00000000-0006-0000-0000-000013000000}">
      <text>
        <r>
          <rPr>
            <sz val="9"/>
            <color indexed="81"/>
            <rFont val="Arial"/>
            <family val="2"/>
          </rPr>
          <t>Report the amount received from the Superior Court Clerk during the fiscal year.  The Superior Court Clerk collects, and then redistributes the transfer tax back to local governments according to a formula.</t>
        </r>
      </text>
    </comment>
    <comment ref="C51" authorId="1" shapeId="0" xr:uid="{00000000-0006-0000-0000-000014000000}">
      <text>
        <r>
          <rPr>
            <sz val="9"/>
            <color indexed="81"/>
            <rFont val="Arial"/>
            <family val="2"/>
          </rPr>
          <t>Franchise taxes are those imposed on the privilege of using public property for private purposes, and are classified by type of service under Title 48. Enter taxes classified as Electric here.</t>
        </r>
        <r>
          <rPr>
            <sz val="9"/>
            <color indexed="81"/>
            <rFont val="Tahoma"/>
            <family val="2"/>
          </rPr>
          <t xml:space="preserve">
</t>
        </r>
      </text>
    </comment>
    <comment ref="C58" authorId="0" shapeId="0" xr:uid="{00000000-0006-0000-0000-000015000000}">
      <text>
        <r>
          <rPr>
            <sz val="9"/>
            <color indexed="81"/>
            <rFont val="Arial"/>
            <family val="2"/>
          </rPr>
          <t xml:space="preserve">Report the </t>
        </r>
        <r>
          <rPr>
            <u/>
            <sz val="9"/>
            <color indexed="81"/>
            <rFont val="Arial"/>
            <family val="2"/>
          </rPr>
          <t>Total Amount</t>
        </r>
        <r>
          <rPr>
            <sz val="9"/>
            <color indexed="81"/>
            <rFont val="Arial"/>
            <family val="2"/>
          </rPr>
          <t xml:space="preserve"> of hotel-motel tax</t>
        </r>
        <r>
          <rPr>
            <u/>
            <sz val="9"/>
            <color indexed="81"/>
            <rFont val="Arial"/>
            <family val="2"/>
          </rPr>
          <t xml:space="preserve"> collected</t>
        </r>
        <r>
          <rPr>
            <sz val="9"/>
            <color indexed="81"/>
            <rFont val="Arial"/>
            <family val="2"/>
          </rPr>
          <t>, not the amount retained by your government.</t>
        </r>
        <r>
          <rPr>
            <sz val="9"/>
            <color indexed="81"/>
            <rFont val="Tahoma"/>
            <family val="2"/>
          </rPr>
          <t xml:space="preserve">
</t>
        </r>
      </text>
    </comment>
    <comment ref="C59" authorId="1" shapeId="0" xr:uid="{00000000-0006-0000-0000-000016000000}">
      <text>
        <r>
          <rPr>
            <sz val="9"/>
            <color indexed="81"/>
            <rFont val="Arial"/>
            <family val="2"/>
          </rPr>
          <t>Taxes levied on the distribution of distilled spirits, malt beverages, and wine.</t>
        </r>
        <r>
          <rPr>
            <sz val="9"/>
            <color indexed="81"/>
            <rFont val="Tahoma"/>
            <family val="2"/>
          </rPr>
          <t xml:space="preserve">
</t>
        </r>
      </text>
    </comment>
    <comment ref="C63" authorId="1" shapeId="0" xr:uid="{00000000-0006-0000-0000-000017000000}">
      <text>
        <r>
          <rPr>
            <sz val="9"/>
            <color indexed="81"/>
            <rFont val="Arial"/>
            <family val="2"/>
          </rPr>
          <t>Tax levied for the rent or lease of a motor vehicle for 31 or fewer consecutive days.</t>
        </r>
        <r>
          <rPr>
            <sz val="9"/>
            <color indexed="81"/>
            <rFont val="Tahoma"/>
            <family val="2"/>
          </rPr>
          <t xml:space="preserve">
</t>
        </r>
      </text>
    </comment>
    <comment ref="C64" authorId="0" shapeId="0" xr:uid="{00000000-0006-0000-0000-000018000000}">
      <text>
        <r>
          <rPr>
            <sz val="9"/>
            <color indexed="81"/>
            <rFont val="Arial"/>
            <family val="2"/>
          </rPr>
          <t>Report excise tax on Energy used in manufacturing within your government’s jurisdiction. (HB 386, 2012).</t>
        </r>
        <r>
          <rPr>
            <sz val="9"/>
            <color indexed="81"/>
            <rFont val="Tahoma"/>
            <family val="2"/>
          </rPr>
          <t xml:space="preserve">
</t>
        </r>
      </text>
    </comment>
    <comment ref="C65" authorId="0" shapeId="0" xr:uid="{00000000-0006-0000-0000-000019000000}">
      <text>
        <r>
          <rPr>
            <sz val="9"/>
            <color indexed="81"/>
            <rFont val="Arial"/>
            <family val="2"/>
          </rPr>
          <t xml:space="preserve">Report </t>
        </r>
        <r>
          <rPr>
            <i/>
            <sz val="9"/>
            <color indexed="81"/>
            <rFont val="Arial"/>
            <family val="2"/>
          </rPr>
          <t>tax revenues</t>
        </r>
        <r>
          <rPr>
            <sz val="9"/>
            <color indexed="81"/>
            <rFont val="Arial"/>
            <family val="2"/>
          </rPr>
          <t xml:space="preserve"> collected for business licenses. Also report occupational </t>
        </r>
        <r>
          <rPr>
            <i/>
            <sz val="9"/>
            <color indexed="81"/>
            <rFont val="Arial"/>
            <family val="2"/>
          </rPr>
          <t>taxes</t>
        </r>
        <r>
          <rPr>
            <sz val="9"/>
            <color indexed="81"/>
            <rFont val="Arial"/>
            <family val="2"/>
          </rPr>
          <t xml:space="preserve"> levied by local ordinance, such as those for beauticians and barbers.</t>
        </r>
        <r>
          <rPr>
            <sz val="9"/>
            <color indexed="81"/>
            <rFont val="Tahoma"/>
            <family val="2"/>
          </rPr>
          <t xml:space="preserve">
</t>
        </r>
      </text>
    </comment>
    <comment ref="C67" authorId="0" shapeId="0" xr:uid="{00000000-0006-0000-0000-00001A000000}">
      <text>
        <r>
          <rPr>
            <sz val="9"/>
            <color indexed="81"/>
            <rFont val="Arial"/>
            <family val="2"/>
          </rPr>
          <t>Report the amount collected from banks to meet the requirements of the financial institution's tax (banks' net worth tax).</t>
        </r>
      </text>
    </comment>
    <comment ref="C69" authorId="1" shapeId="0" xr:uid="{00000000-0006-0000-0000-00001B000000}">
      <text>
        <r>
          <rPr>
            <sz val="9"/>
            <color indexed="81"/>
            <rFont val="Arial"/>
            <family val="2"/>
          </rPr>
          <t>Other taxes not included above.</t>
        </r>
        <r>
          <rPr>
            <sz val="9"/>
            <color indexed="81"/>
            <rFont val="Tahoma"/>
            <family val="2"/>
          </rPr>
          <t xml:space="preserve">
</t>
        </r>
      </text>
    </comment>
    <comment ref="C72" authorId="1" shapeId="0" xr:uid="{00000000-0006-0000-0000-00001C000000}">
      <text>
        <r>
          <rPr>
            <sz val="9"/>
            <color indexed="81"/>
            <rFont val="Arial"/>
            <family val="2"/>
          </rPr>
          <t>Includes retail and on-site consumption sales of alcoholic beverages.</t>
        </r>
        <r>
          <rPr>
            <sz val="9"/>
            <color indexed="81"/>
            <rFont val="Tahoma"/>
            <family val="2"/>
          </rPr>
          <t xml:space="preserve">
</t>
        </r>
      </text>
    </comment>
    <comment ref="C75" authorId="0" shapeId="0" xr:uid="{00000000-0006-0000-0000-00001D000000}">
      <text>
        <r>
          <rPr>
            <sz val="9"/>
            <color indexed="81"/>
            <rFont val="Arial"/>
            <family val="2"/>
          </rPr>
          <t>Include revenues from hunting, fishing, handgun, dog, and marriage licenses and candidate qualifying fees.</t>
        </r>
        <r>
          <rPr>
            <sz val="9"/>
            <color indexed="81"/>
            <rFont val="Tahoma"/>
            <family val="2"/>
          </rPr>
          <t xml:space="preserve">
</t>
        </r>
      </text>
    </comment>
    <comment ref="C76" authorId="1" shapeId="0" xr:uid="{00000000-0006-0000-0000-00001E000000}">
      <text>
        <r>
          <rPr>
            <sz val="9"/>
            <color indexed="81"/>
            <rFont val="Arial"/>
            <family val="2"/>
          </rPr>
          <t>Regulatory fees are revenues assessed on businesses and occupations for which the government customarily performs investigation or inspection. Include revenues from all construction permits and fees: building, heating and air conditioning, plumbing, electrical, elevator, and permits associated with land development and subdivisions.</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Jonathan Sharpe</author>
    <author>Eric Lopez</author>
  </authors>
  <commentList>
    <comment ref="H3" authorId="0" shapeId="0" xr:uid="{00000000-0006-0000-0100-000001000000}">
      <text>
        <r>
          <rPr>
            <sz val="9"/>
            <color indexed="81"/>
            <rFont val="Arial"/>
            <family val="2"/>
          </rPr>
          <t>This section covers all grants, financial aid, and transfers of funds to your government and its dependent agencies.</t>
        </r>
        <r>
          <rPr>
            <sz val="9"/>
            <color indexed="81"/>
            <rFont val="Tahoma"/>
            <family val="2"/>
          </rPr>
          <t xml:space="preserve">
</t>
        </r>
      </text>
    </comment>
    <comment ref="F6" authorId="1" shapeId="0" xr:uid="{00000000-0006-0000-0100-000002000000}">
      <text>
        <r>
          <rPr>
            <sz val="9"/>
            <color indexed="81"/>
            <rFont val="Arial"/>
            <family val="2"/>
          </rPr>
          <t>See Instructions.</t>
        </r>
        <r>
          <rPr>
            <sz val="9"/>
            <color indexed="81"/>
            <rFont val="Tahoma"/>
            <family val="2"/>
          </rPr>
          <t xml:space="preserve">
</t>
        </r>
      </text>
    </comment>
    <comment ref="F7" authorId="1" shapeId="0" xr:uid="{00000000-0006-0000-0100-000003000000}">
      <text>
        <r>
          <rPr>
            <sz val="9"/>
            <color indexed="81"/>
            <rFont val="Arial"/>
            <family val="2"/>
          </rPr>
          <t>Include UCOA items 33.4100 – 33.4350.</t>
        </r>
        <r>
          <rPr>
            <sz val="9"/>
            <color indexed="81"/>
            <rFont val="Tahoma"/>
            <family val="2"/>
          </rPr>
          <t xml:space="preserve">
</t>
        </r>
      </text>
    </comment>
    <comment ref="F9" authorId="0" shapeId="0" xr:uid="{00000000-0006-0000-0100-000004000000}">
      <text>
        <r>
          <rPr>
            <sz val="9"/>
            <color indexed="81"/>
            <rFont val="Arial"/>
            <family val="2"/>
          </rPr>
          <t>Report grants from EPA, EPD, FMHA, or any other source for water treatment and wastewater treatment programs.</t>
        </r>
      </text>
    </comment>
    <comment ref="F10" authorId="0" shapeId="0" xr:uid="{00000000-0006-0000-0100-000005000000}">
      <text>
        <r>
          <rPr>
            <sz val="9"/>
            <color indexed="81"/>
            <rFont val="Arial"/>
            <family val="2"/>
          </rPr>
          <t>Report receipt of special funds from EPA, GEFA or other state, federal, or local governments designed to assist with implementation of solid waste management services, including landfills.</t>
        </r>
        <r>
          <rPr>
            <sz val="9"/>
            <color indexed="81"/>
            <rFont val="Tahoma"/>
            <family val="2"/>
          </rPr>
          <t xml:space="preserve">
</t>
        </r>
      </text>
    </comment>
    <comment ref="F11" authorId="0" shapeId="0" xr:uid="{00000000-0006-0000-0100-000006000000}">
      <text>
        <r>
          <rPr>
            <sz val="9"/>
            <color indexed="81"/>
            <rFont val="Arial"/>
            <family val="2"/>
          </rPr>
          <t xml:space="preserve">Report all funds received by the County Board of Health from outside governments. Report only funds that flow through the county treasury. </t>
        </r>
        <r>
          <rPr>
            <sz val="10"/>
            <color indexed="81"/>
            <rFont val="Arial"/>
            <family val="2"/>
          </rPr>
          <t>*</t>
        </r>
        <r>
          <rPr>
            <sz val="9"/>
            <color indexed="81"/>
            <rFont val="Arial"/>
            <family val="2"/>
          </rPr>
          <t>Exception: Do Not report a Physical and Mental Health Grant received from the Georgia Department of Human Resources.</t>
        </r>
      </text>
    </comment>
    <comment ref="F12" authorId="0" shapeId="0" xr:uid="{00000000-0006-0000-0100-000007000000}">
      <text>
        <r>
          <rPr>
            <sz val="9"/>
            <color indexed="81"/>
            <rFont val="Arial"/>
            <family val="2"/>
          </rPr>
          <t>Include grants for jail improvements, the McGruff "Take a Bite Out of Crime" program, high-risk youth grants, etc.</t>
        </r>
        <r>
          <rPr>
            <sz val="9"/>
            <color indexed="81"/>
            <rFont val="Tahoma"/>
            <family val="2"/>
          </rPr>
          <t xml:space="preserve">
</t>
        </r>
      </text>
    </comment>
    <comment ref="F13" authorId="0" shapeId="0" xr:uid="{00000000-0006-0000-0100-000008000000}">
      <text>
        <r>
          <rPr>
            <sz val="9"/>
            <color indexed="81"/>
            <rFont val="Arial"/>
            <family val="2"/>
          </rPr>
          <t xml:space="preserve">Report actual funds received under the State CDBG Program received from the Georgia Department of Community Affairs, except for small amounts of money that may have been disbursed directly to you from the federal government. Report the amount </t>
        </r>
        <r>
          <rPr>
            <u/>
            <sz val="9"/>
            <color indexed="81"/>
            <rFont val="Arial"/>
            <family val="2"/>
          </rPr>
          <t>drawn</t>
        </r>
        <r>
          <rPr>
            <sz val="9"/>
            <color indexed="81"/>
            <rFont val="Arial"/>
            <family val="2"/>
          </rPr>
          <t xml:space="preserve"> during your government’s fiscal year. 
*All Entitlement Program funds received from HUD should be attributed to the federal government under “Public Welfare Grants”.
</t>
        </r>
      </text>
    </comment>
    <comment ref="F14" authorId="0" shapeId="0" xr:uid="{00000000-0006-0000-0100-000009000000}">
      <text>
        <r>
          <rPr>
            <sz val="9"/>
            <color indexed="81"/>
            <rFont val="Arial"/>
            <family val="2"/>
          </rPr>
          <t>Include grants for welfare purposes such as reimbursements for food stamp distributions, U.R.E.S.A., indigent care, Title III Grants, and indigent defense payments.</t>
        </r>
        <r>
          <rPr>
            <sz val="9"/>
            <color indexed="81"/>
            <rFont val="Tahoma"/>
            <family val="2"/>
          </rPr>
          <t xml:space="preserve">
</t>
        </r>
      </text>
    </comment>
    <comment ref="F15" authorId="0" shapeId="0" xr:uid="{00000000-0006-0000-0100-00000A000000}">
      <text>
        <r>
          <rPr>
            <sz val="9"/>
            <color indexed="81"/>
            <rFont val="Arial"/>
            <family val="2"/>
          </rPr>
          <t>Cities should list their portion of SPLOST here.</t>
        </r>
        <r>
          <rPr>
            <sz val="9"/>
            <color indexed="81"/>
            <rFont val="Tahoma"/>
            <family val="2"/>
          </rPr>
          <t xml:space="preserve">
</t>
        </r>
      </text>
    </comment>
    <comment ref="F16" authorId="0" shapeId="0" xr:uid="{00000000-0006-0000-0100-00000B000000}">
      <text>
        <r>
          <rPr>
            <sz val="9"/>
            <color indexed="81"/>
            <rFont val="Arial"/>
            <family val="2"/>
          </rPr>
          <t>Include all other intergovernmental revenues such as GEMA, FEMA, Governor's Emergency Fund, overweight assessments, and prisoner reimbursements from other local governments or Georgia Department of Corrections. Attach a list identifying sources and amounts.</t>
        </r>
        <r>
          <rPr>
            <sz val="9"/>
            <color indexed="81"/>
            <rFont val="Tahoma"/>
            <family val="2"/>
          </rPr>
          <t xml:space="preserve">
</t>
        </r>
      </text>
    </comment>
    <comment ref="A19" authorId="0" shapeId="0" xr:uid="{00000000-0006-0000-0100-00000C000000}">
      <text>
        <r>
          <rPr>
            <sz val="9"/>
            <color indexed="81"/>
            <rFont val="Arial"/>
            <family val="2"/>
          </rPr>
          <t>These entries capture revenues received as a charge for services provided by your government, directly or through contract.</t>
        </r>
        <r>
          <rPr>
            <sz val="9"/>
            <color indexed="81"/>
            <rFont val="Tahoma"/>
            <family val="2"/>
          </rPr>
          <t xml:space="preserve">
</t>
        </r>
      </text>
    </comment>
    <comment ref="F21" authorId="0" shapeId="0" xr:uid="{00000000-0006-0000-0100-00000D000000}">
      <text>
        <r>
          <rPr>
            <sz val="9"/>
            <color indexed="81"/>
            <rFont val="Arial"/>
            <family val="2"/>
          </rPr>
          <t>Include amounts for Bond Administration, Probation Fees, Drug Testing Fees, Legal Instrument Recording Fees, and any other court charges.</t>
        </r>
        <r>
          <rPr>
            <sz val="9"/>
            <color indexed="81"/>
            <rFont val="Tahoma"/>
            <family val="2"/>
          </rPr>
          <t xml:space="preserve">
</t>
        </r>
      </text>
    </comment>
    <comment ref="F22" authorId="1" shapeId="0" xr:uid="{00000000-0006-0000-0100-00000E000000}">
      <text>
        <r>
          <rPr>
            <sz val="9"/>
            <color indexed="81"/>
            <rFont val="Arial"/>
            <family val="2"/>
          </rPr>
          <t>Include amounts for Plat Reduction fees, Impact Fees, and any other Planning/Development charges.</t>
        </r>
        <r>
          <rPr>
            <sz val="9"/>
            <color indexed="81"/>
            <rFont val="Tahoma"/>
            <family val="2"/>
          </rPr>
          <t xml:space="preserve">
</t>
        </r>
      </text>
    </comment>
    <comment ref="F24" authorId="1" shapeId="0" xr:uid="{00000000-0006-0000-0100-00000F000000}">
      <text>
        <r>
          <rPr>
            <sz val="9"/>
            <color indexed="81"/>
            <rFont val="Arial"/>
            <family val="2"/>
          </rPr>
          <t xml:space="preserve">Include amounts received for ID Card fees, Accident Report Fees, and False Alarm charges. </t>
        </r>
      </text>
    </comment>
    <comment ref="F25" authorId="1" shapeId="0" xr:uid="{00000000-0006-0000-0100-000010000000}">
      <text>
        <r>
          <rPr>
            <sz val="9"/>
            <color indexed="81"/>
            <rFont val="Arial"/>
            <family val="2"/>
          </rPr>
          <t xml:space="preserve">Include all amounts attributable to Fire Protection Services, including False Alarm charges. </t>
        </r>
        <r>
          <rPr>
            <sz val="9"/>
            <color indexed="81"/>
            <rFont val="Tahoma"/>
            <family val="2"/>
          </rPr>
          <t xml:space="preserve">
</t>
        </r>
      </text>
    </comment>
    <comment ref="F26" authorId="1" shapeId="0" xr:uid="{00000000-0006-0000-0100-000011000000}">
      <text>
        <r>
          <rPr>
            <sz val="9"/>
            <color indexed="81"/>
            <rFont val="Arial"/>
            <family val="2"/>
          </rPr>
          <t xml:space="preserve">Include Fingerprinting, Inmate Medical, and Prisoner Housing Fees. </t>
        </r>
        <r>
          <rPr>
            <sz val="9"/>
            <color indexed="81"/>
            <rFont val="Tahoma"/>
            <family val="2"/>
          </rPr>
          <t xml:space="preserve">
</t>
        </r>
      </text>
    </comment>
    <comment ref="F27" authorId="1" shapeId="0" xr:uid="{00000000-0006-0000-0100-000012000000}">
      <text>
        <r>
          <rPr>
            <sz val="9"/>
            <color indexed="81"/>
            <rFont val="Arial"/>
            <family val="2"/>
          </rPr>
          <t>Fees collected on monthly land-based telephone bills and cellular telephones to recover the cost of operating the Emergency 911 service.</t>
        </r>
        <r>
          <rPr>
            <sz val="9"/>
            <color indexed="81"/>
            <rFont val="Tahoma"/>
            <family val="2"/>
          </rPr>
          <t xml:space="preserve">
</t>
        </r>
      </text>
    </comment>
    <comment ref="F29" authorId="1" shapeId="0" xr:uid="{00000000-0006-0000-0100-000013000000}">
      <text>
        <r>
          <rPr>
            <sz val="9"/>
            <color indexed="81"/>
            <rFont val="Arial"/>
            <family val="2"/>
          </rPr>
          <t>Report revenue received from ambulance service and other emergency medical services charges.</t>
        </r>
        <r>
          <rPr>
            <b/>
            <sz val="9"/>
            <color indexed="81"/>
            <rFont val="Tahoma"/>
            <family val="2"/>
          </rPr>
          <t xml:space="preserve"> </t>
        </r>
        <r>
          <rPr>
            <sz val="9"/>
            <color indexed="81"/>
            <rFont val="Tahoma"/>
            <family val="2"/>
          </rPr>
          <t xml:space="preserve">
</t>
        </r>
      </text>
    </comment>
    <comment ref="F30" authorId="1" shapeId="0" xr:uid="{00000000-0006-0000-0100-000014000000}">
      <text>
        <r>
          <rPr>
            <sz val="9"/>
            <color indexed="81"/>
            <rFont val="Arial"/>
            <family val="2"/>
          </rPr>
          <t xml:space="preserve">Include repairs to streets, sidewalks, and curbs. </t>
        </r>
        <r>
          <rPr>
            <sz val="9"/>
            <color indexed="81"/>
            <rFont val="Tahoma"/>
            <family val="2"/>
          </rPr>
          <t xml:space="preserve">
</t>
        </r>
      </text>
    </comment>
    <comment ref="F31" authorId="1" shapeId="0" xr:uid="{00000000-0006-0000-0100-000015000000}">
      <text>
        <r>
          <rPr>
            <sz val="9"/>
            <color indexed="81"/>
            <rFont val="Arial"/>
            <family val="2"/>
          </rPr>
          <t>Amounts levied against certain properties to defray costs of a specific capital improvement or service deemed to benefit primarily those properties.</t>
        </r>
        <r>
          <rPr>
            <sz val="9"/>
            <color indexed="81"/>
            <rFont val="Tahoma"/>
            <family val="2"/>
          </rPr>
          <t xml:space="preserve">
</t>
        </r>
      </text>
    </comment>
    <comment ref="F32" authorId="1" shapeId="0" xr:uid="{00000000-0006-0000-0100-000016000000}">
      <text>
        <r>
          <rPr>
            <sz val="9"/>
            <color indexed="81"/>
            <rFont val="Arial"/>
            <family val="2"/>
          </rPr>
          <t>Fees collected by counties from DOT for road maintenance.</t>
        </r>
        <r>
          <rPr>
            <sz val="9"/>
            <color indexed="81"/>
            <rFont val="Tahoma"/>
            <family val="2"/>
          </rPr>
          <t xml:space="preserve">
</t>
        </r>
      </text>
    </comment>
    <comment ref="A35" authorId="0" shapeId="0" xr:uid="{00000000-0006-0000-0100-000017000000}">
      <text>
        <r>
          <rPr>
            <sz val="9"/>
            <color indexed="81"/>
            <rFont val="Arial"/>
            <family val="2"/>
          </rPr>
          <t>Revenues received that did not come from taxes, other governments, or charges for services.</t>
        </r>
        <r>
          <rPr>
            <sz val="9"/>
            <color indexed="81"/>
            <rFont val="Tahoma"/>
            <family val="2"/>
          </rPr>
          <t xml:space="preserve">
</t>
        </r>
      </text>
    </comment>
    <comment ref="F37" authorId="1" shapeId="0" xr:uid="{00000000-0006-0000-0100-000018000000}">
      <text>
        <r>
          <rPr>
            <sz val="9"/>
            <color indexed="81"/>
            <rFont val="Arial"/>
            <family val="2"/>
          </rPr>
          <t>Fees received by a drug court division for substance abuse treatment per O.C.G.A. 15-1-15(f).</t>
        </r>
        <r>
          <rPr>
            <sz val="9"/>
            <color indexed="81"/>
            <rFont val="Tahoma"/>
            <family val="2"/>
          </rPr>
          <t xml:space="preserve">
</t>
        </r>
      </text>
    </comment>
    <comment ref="F38" authorId="1" shapeId="0" xr:uid="{00000000-0006-0000-0100-000019000000}">
      <text>
        <r>
          <rPr>
            <sz val="9"/>
            <color indexed="81"/>
            <rFont val="Arial"/>
            <family val="2"/>
          </rPr>
          <t xml:space="preserve">Report the gross revenues from public recreation areas and facilities. Include both the primary facility and and auxiliary facilities, such as concession stands. (Examples of items to also report here: Library Use fees, Activity fees, Event/Exhibit Admission fees, Program fees, Periodical Subscription fees, and others). </t>
        </r>
      </text>
    </comment>
    <comment ref="F39" authorId="1" shapeId="0" xr:uid="{00000000-0006-0000-0100-00001A000000}">
      <text>
        <r>
          <rPr>
            <sz val="9"/>
            <color indexed="81"/>
            <rFont val="Arial"/>
            <family val="2"/>
          </rPr>
          <t>Include Cemetery fees and Bad Check fees in this amount.</t>
        </r>
        <r>
          <rPr>
            <b/>
            <sz val="9"/>
            <color indexed="81"/>
            <rFont val="Tahoma"/>
            <family val="2"/>
          </rPr>
          <t xml:space="preserve"> </t>
        </r>
        <r>
          <rPr>
            <sz val="9"/>
            <color indexed="81"/>
            <rFont val="Tahoma"/>
            <family val="2"/>
          </rPr>
          <t xml:space="preserve">
</t>
        </r>
      </text>
    </comment>
    <comment ref="F40" authorId="1" shapeId="0" xr:uid="{00000000-0006-0000-0100-00001B000000}">
      <text>
        <r>
          <rPr>
            <sz val="9"/>
            <color indexed="81"/>
            <rFont val="Arial"/>
            <family val="2"/>
          </rPr>
          <t xml:space="preserve">Include all revenues from all courts. </t>
        </r>
        <r>
          <rPr>
            <sz val="9"/>
            <color indexed="81"/>
            <rFont val="Tahoma"/>
            <family val="2"/>
          </rPr>
          <t xml:space="preserve">
</t>
        </r>
      </text>
    </comment>
    <comment ref="F41" authorId="1" shapeId="0" xr:uid="{00000000-0006-0000-0100-00001C000000}">
      <text>
        <r>
          <rPr>
            <sz val="9"/>
            <color indexed="81"/>
            <rFont val="Arial"/>
            <family val="2"/>
          </rPr>
          <t>Bond forfeitures on bids on public contracts.</t>
        </r>
        <r>
          <rPr>
            <sz val="9"/>
            <color indexed="81"/>
            <rFont val="Tahoma"/>
            <family val="2"/>
          </rPr>
          <t xml:space="preserve">
</t>
        </r>
      </text>
    </comment>
    <comment ref="F42" authorId="1" shapeId="0" xr:uid="{00000000-0006-0000-0100-00001D000000}">
      <text>
        <r>
          <rPr>
            <sz val="9"/>
            <color indexed="81"/>
            <rFont val="Arial"/>
            <family val="2"/>
          </rPr>
          <t xml:space="preserve">Include cash confiscations and proceeds from sale of confiscated property. </t>
        </r>
        <r>
          <rPr>
            <sz val="9"/>
            <color indexed="81"/>
            <rFont val="Tahoma"/>
            <family val="2"/>
          </rPr>
          <t xml:space="preserve">
</t>
        </r>
      </text>
    </comment>
    <comment ref="F43" authorId="1" shapeId="0" xr:uid="{00000000-0006-0000-0100-00001E000000}">
      <text>
        <r>
          <rPr>
            <sz val="9"/>
            <color indexed="81"/>
            <rFont val="Arial"/>
            <family val="2"/>
          </rPr>
          <t>Assessments added to criminal and traffic cases and cases involving violations of ordinances of political subdivisions.</t>
        </r>
        <r>
          <rPr>
            <sz val="9"/>
            <color indexed="81"/>
            <rFont val="Tahoma"/>
            <family val="2"/>
          </rPr>
          <t xml:space="preserve">
</t>
        </r>
      </text>
    </comment>
    <comment ref="F44" authorId="1" shapeId="0" xr:uid="{00000000-0006-0000-0100-00001F000000}">
      <text>
        <r>
          <rPr>
            <sz val="9"/>
            <color indexed="81"/>
            <rFont val="Arial"/>
            <family val="2"/>
          </rPr>
          <t xml:space="preserve">Value of Fines and Fees </t>
        </r>
        <r>
          <rPr>
            <u/>
            <sz val="9"/>
            <color indexed="81"/>
            <rFont val="Arial"/>
            <family val="2"/>
          </rPr>
          <t>specifically</t>
        </r>
        <r>
          <rPr>
            <sz val="9"/>
            <color indexed="81"/>
            <rFont val="Arial"/>
            <family val="2"/>
          </rPr>
          <t xml:space="preserve"> from Speeding Violations ONLY! Do </t>
        </r>
        <r>
          <rPr>
            <b/>
            <sz val="9"/>
            <color indexed="81"/>
            <rFont val="Arial"/>
            <family val="2"/>
          </rPr>
          <t>not</t>
        </r>
        <r>
          <rPr>
            <sz val="9"/>
            <color indexed="81"/>
            <rFont val="Arial"/>
            <family val="2"/>
          </rPr>
          <t xml:space="preserve"> include other traffic citation revenues. </t>
        </r>
      </text>
    </comment>
    <comment ref="F45" authorId="1" shapeId="0" xr:uid="{00000000-0006-0000-0100-000020000000}">
      <text>
        <r>
          <rPr>
            <sz val="9"/>
            <color indexed="81"/>
            <rFont val="Arial"/>
            <family val="2"/>
          </rPr>
          <t>Include interest earned on pension fund, bank notes, and on any other cash and investment assets.</t>
        </r>
        <r>
          <rPr>
            <sz val="9"/>
            <color indexed="81"/>
            <rFont val="Tahoma"/>
            <family val="2"/>
          </rPr>
          <t xml:space="preserve">
</t>
        </r>
      </text>
    </comment>
    <comment ref="F47" authorId="1" shapeId="0" xr:uid="{00000000-0006-0000-0100-000021000000}">
      <text>
        <r>
          <rPr>
            <sz val="9"/>
            <color indexed="81"/>
            <rFont val="Arial"/>
            <family val="2"/>
          </rPr>
          <t xml:space="preserve">Include interest earned on pension fund, bank notes, and on any other cash and investment assets. </t>
        </r>
        <r>
          <rPr>
            <sz val="9"/>
            <color indexed="81"/>
            <rFont val="Tahoma"/>
            <family val="2"/>
          </rPr>
          <t xml:space="preserve">
</t>
        </r>
      </text>
    </comment>
    <comment ref="A58" authorId="1" shapeId="0" xr:uid="{00000000-0006-0000-0100-000022000000}">
      <text>
        <r>
          <rPr>
            <sz val="9"/>
            <color indexed="81"/>
            <rFont val="Arial"/>
            <family val="2"/>
          </rPr>
          <t xml:space="preserve">Enterprise Funds are self-supporting activities operated by your government. Report revenues derived from either departments of your government, or its dependent agencies. Do </t>
        </r>
        <r>
          <rPr>
            <b/>
            <sz val="9"/>
            <color indexed="81"/>
            <rFont val="Arial"/>
            <family val="2"/>
          </rPr>
          <t>not</t>
        </r>
        <r>
          <rPr>
            <sz val="9"/>
            <color indexed="81"/>
            <rFont val="Arial"/>
            <family val="2"/>
          </rPr>
          <t xml:space="preserve"> include receipts from the sale of securities, transfers between funds or agencies, or employee contributions to or interest earnings of any employee pension fund. Proceeds from the sale of utility services or commodities should be reported here. </t>
        </r>
      </text>
    </comment>
    <comment ref="F63" authorId="1" shapeId="0" xr:uid="{00000000-0006-0000-0100-000023000000}">
      <text>
        <r>
          <rPr>
            <sz val="9"/>
            <color indexed="81"/>
            <rFont val="Arial"/>
            <family val="2"/>
          </rPr>
          <t>Include the tipping fee and the host fee charged to privately owned landfills.</t>
        </r>
        <r>
          <rPr>
            <sz val="9"/>
            <color indexed="81"/>
            <rFont val="Tahoma"/>
            <family val="2"/>
          </rPr>
          <t xml:space="preserve">
</t>
        </r>
      </text>
    </comment>
    <comment ref="F64" authorId="1" shapeId="0" xr:uid="{00000000-0006-0000-0100-000024000000}">
      <text>
        <r>
          <rPr>
            <sz val="9"/>
            <color indexed="81"/>
            <rFont val="Arial"/>
            <family val="2"/>
          </rPr>
          <t>Include monthly fees collected from residents subscribing to a curbside recycling program.</t>
        </r>
        <r>
          <rPr>
            <sz val="9"/>
            <color indexed="81"/>
            <rFont val="Tahoma"/>
            <family val="2"/>
          </rPr>
          <t xml:space="preserve">
</t>
        </r>
      </text>
    </comment>
    <comment ref="F68" authorId="1" shapeId="0" xr:uid="{00000000-0006-0000-0100-000025000000}">
      <text>
        <r>
          <rPr>
            <sz val="9"/>
            <color indexed="81"/>
            <rFont val="Arial"/>
            <family val="2"/>
          </rPr>
          <t>Report revenue only if it is a local government-owned system. Do</t>
        </r>
        <r>
          <rPr>
            <b/>
            <sz val="9"/>
            <color indexed="81"/>
            <rFont val="Arial"/>
            <family val="2"/>
          </rPr>
          <t xml:space="preserve"> not</t>
        </r>
        <r>
          <rPr>
            <sz val="9"/>
            <color indexed="81"/>
            <rFont val="Arial"/>
            <family val="2"/>
          </rPr>
          <t xml:space="preserve"> report money you collected to pay public utility companies, such as Georgia Power.</t>
        </r>
      </text>
    </comment>
    <comment ref="F69" authorId="1" shapeId="0" xr:uid="{00000000-0006-0000-0100-000026000000}">
      <text>
        <r>
          <rPr>
            <sz val="9"/>
            <color indexed="81"/>
            <rFont val="Arial"/>
            <family val="2"/>
          </rPr>
          <t xml:space="preserve">Report revenue only if it is a local government-owned system. </t>
        </r>
        <r>
          <rPr>
            <sz val="9"/>
            <color indexed="81"/>
            <rFont val="Tahoma"/>
            <family val="2"/>
          </rPr>
          <t xml:space="preserve">
</t>
        </r>
      </text>
    </comment>
    <comment ref="F73" authorId="1" shapeId="0" xr:uid="{00000000-0006-0000-0100-000027000000}">
      <text>
        <r>
          <rPr>
            <sz val="9"/>
            <color indexed="81"/>
            <rFont val="Arial"/>
            <family val="2"/>
          </rPr>
          <t xml:space="preserve">Report revenues derived from hangar rentals, landing charges, concession revenues, and sale of aircraft fuel. </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Eric Lopez</author>
    <author>Jonathan Sharpe</author>
  </authors>
  <commentList>
    <comment ref="A7" authorId="0" shapeId="0" xr:uid="{00000000-0006-0000-0200-000001000000}">
      <text>
        <r>
          <rPr>
            <sz val="9"/>
            <color indexed="81"/>
            <rFont val="Arial"/>
            <family val="2"/>
          </rPr>
          <t xml:space="preserve">Do </t>
        </r>
        <r>
          <rPr>
            <b/>
            <sz val="9"/>
            <color indexed="81"/>
            <rFont val="Arial"/>
            <family val="2"/>
          </rPr>
          <t>NOT</t>
        </r>
        <r>
          <rPr>
            <sz val="9"/>
            <color indexed="81"/>
            <rFont val="Arial"/>
            <family val="2"/>
          </rPr>
          <t xml:space="preserve"> include Enterprise Funds. Most notes in this section refer to inclusions for Current Operations, Column A. </t>
        </r>
        <r>
          <rPr>
            <sz val="9"/>
            <color indexed="81"/>
            <rFont val="Tahoma"/>
            <family val="2"/>
          </rPr>
          <t xml:space="preserve">
</t>
        </r>
      </text>
    </comment>
    <comment ref="B11" authorId="0" shapeId="0" xr:uid="{00000000-0006-0000-0200-000002000000}">
      <text>
        <r>
          <rPr>
            <sz val="9"/>
            <color indexed="81"/>
            <rFont val="Arial"/>
            <family val="2"/>
          </rPr>
          <t>Include UCOA 1110-1130. Include expenditures for the governing body, Legislative committees, and Clerk of Council/Commission.</t>
        </r>
        <r>
          <rPr>
            <b/>
            <sz val="9"/>
            <color indexed="81"/>
            <rFont val="Tahoma"/>
            <family val="2"/>
          </rPr>
          <t xml:space="preserve"> </t>
        </r>
        <r>
          <rPr>
            <sz val="9"/>
            <color indexed="81"/>
            <rFont val="Tahoma"/>
            <family val="2"/>
          </rPr>
          <t xml:space="preserve">
</t>
        </r>
      </text>
    </comment>
    <comment ref="B12" authorId="0" shapeId="0" xr:uid="{00000000-0006-0000-0200-000003000000}">
      <text>
        <r>
          <rPr>
            <sz val="9"/>
            <color indexed="81"/>
            <rFont val="Arial"/>
            <family val="2"/>
          </rPr>
          <t xml:space="preserve">See UCOA 1310-1330. Include expenditures for the Mayor/Commission Chairperson, Manager/Administrator and Administrative Clerk. </t>
        </r>
        <r>
          <rPr>
            <sz val="9"/>
            <color indexed="81"/>
            <rFont val="Tahoma"/>
            <family val="2"/>
          </rPr>
          <t xml:space="preserve">
</t>
        </r>
      </text>
    </comment>
    <comment ref="B13" authorId="0" shapeId="0" xr:uid="{00000000-0006-0000-0200-000004000000}">
      <text>
        <r>
          <rPr>
            <sz val="9"/>
            <color indexed="81"/>
            <rFont val="Arial"/>
            <family val="2"/>
          </rPr>
          <t>Direct expenditures for registering voters and holding elections, and may include salaries of election deputies, judges, tellers, hired watchers or inspectors, special clerks, and special police.</t>
        </r>
        <r>
          <rPr>
            <sz val="9"/>
            <color indexed="81"/>
            <rFont val="Tahoma"/>
            <family val="2"/>
          </rPr>
          <t xml:space="preserve">
</t>
        </r>
      </text>
    </comment>
    <comment ref="B14" authorId="0" shapeId="0" xr:uid="{00000000-0006-0000-0200-000005000000}">
      <text>
        <r>
          <rPr>
            <sz val="9"/>
            <color indexed="81"/>
            <rFont val="Arial"/>
            <family val="2"/>
          </rPr>
          <t>See UCOA 1511-1518 for reference. Report expenditures for general supervision, and offices of finance director; comptroller; treasurer; central accounting; purchasing; budgeting; licensing and debt administration. Employee benefits should be included.</t>
        </r>
      </text>
    </comment>
    <comment ref="B15" authorId="0" shapeId="0" xr:uid="{00000000-0006-0000-0200-000006000000}">
      <text>
        <r>
          <rPr>
            <sz val="9"/>
            <color indexed="81"/>
            <rFont val="Arial"/>
            <family val="2"/>
          </rPr>
          <t>Expenditures for legal services required in the discharge of the government’s function and activities.</t>
        </r>
        <r>
          <rPr>
            <sz val="9"/>
            <color indexed="81"/>
            <rFont val="Tahoma"/>
            <family val="2"/>
          </rPr>
          <t xml:space="preserve">
</t>
        </r>
      </text>
    </comment>
    <comment ref="B16" authorId="0" shapeId="0" xr:uid="{00000000-0006-0000-0200-000007000000}">
      <text>
        <r>
          <rPr>
            <sz val="9"/>
            <color indexed="81"/>
            <rFont val="Arial"/>
            <family val="2"/>
          </rPr>
          <t>Expenditures related to the maintenance of databases, computer systems, networks, and other activities for managing and processing information and data.</t>
        </r>
        <r>
          <rPr>
            <sz val="9"/>
            <color indexed="81"/>
            <rFont val="Tahoma"/>
            <family val="2"/>
          </rPr>
          <t xml:space="preserve">
</t>
        </r>
      </text>
    </comment>
    <comment ref="B17" authorId="0" shapeId="0" xr:uid="{00000000-0006-0000-0200-000008000000}">
      <text>
        <r>
          <rPr>
            <sz val="9"/>
            <color indexed="81"/>
            <rFont val="Arial"/>
            <family val="2"/>
          </rPr>
          <t>Expenditures for performing central personnel and related services for the entire government.</t>
        </r>
      </text>
    </comment>
    <comment ref="B18" authorId="0" shapeId="0" xr:uid="{00000000-0006-0000-0200-000009000000}">
      <text>
        <r>
          <rPr>
            <sz val="9"/>
            <color indexed="81"/>
            <rFont val="Arial"/>
            <family val="2"/>
          </rPr>
          <t>Include salary, office costs, and the cost of contracting out.</t>
        </r>
        <r>
          <rPr>
            <sz val="9"/>
            <color indexed="81"/>
            <rFont val="Tahoma"/>
            <family val="2"/>
          </rPr>
          <t xml:space="preserve">
</t>
        </r>
      </text>
    </comment>
    <comment ref="B19" authorId="0" shapeId="0" xr:uid="{00000000-0006-0000-0200-00000A000000}">
      <text>
        <r>
          <rPr>
            <sz val="9"/>
            <color indexed="81"/>
            <rFont val="Arial"/>
            <family val="2"/>
          </rPr>
          <t>Expenditures related to making studies of property values, including preparing and maintaining property maps and records, assessing properties, preparing assessment roles, and spreading special assessments for local improvements.</t>
        </r>
      </text>
    </comment>
    <comment ref="B20" authorId="0" shapeId="0" xr:uid="{00000000-0006-0000-0200-00000B000000}">
      <text>
        <r>
          <rPr>
            <sz val="9"/>
            <color indexed="81"/>
            <rFont val="Arial"/>
            <family val="2"/>
          </rPr>
          <t>Expenditures for overseeing claims handling, accident investigations, insurance premiums (except health or workers compensation) and enforcement of safety rules.</t>
        </r>
        <r>
          <rPr>
            <sz val="9"/>
            <color indexed="81"/>
            <rFont val="Tahoma"/>
            <family val="2"/>
          </rPr>
          <t xml:space="preserve">
</t>
        </r>
      </text>
    </comment>
    <comment ref="B21" authorId="0" shapeId="0" xr:uid="{00000000-0006-0000-0200-00000C000000}">
      <text>
        <r>
          <rPr>
            <sz val="9"/>
            <color indexed="81"/>
            <rFont val="Arial"/>
            <family val="2"/>
          </rPr>
          <t>Report expenditures for the office of auditor (including contracted audits). Employee benefits should be included.</t>
        </r>
        <r>
          <rPr>
            <sz val="9"/>
            <color indexed="81"/>
            <rFont val="Tahoma"/>
            <family val="2"/>
          </rPr>
          <t xml:space="preserve">
</t>
        </r>
      </text>
    </comment>
    <comment ref="B22" authorId="0" shapeId="0" xr:uid="{00000000-0006-0000-0200-00000D000000}">
      <text>
        <r>
          <rPr>
            <sz val="9"/>
            <color indexed="81"/>
            <rFont val="Arial"/>
            <family val="2"/>
          </rPr>
          <t>Include maintenance, utilities, cleaning/janitorial services, inspection costs, planning and zoning items, codes purchases, and office costs including GAZA dues.</t>
        </r>
        <r>
          <rPr>
            <sz val="9"/>
            <color indexed="81"/>
            <rFont val="Tahoma"/>
            <family val="2"/>
          </rPr>
          <t xml:space="preserve">
</t>
        </r>
      </text>
    </comment>
    <comment ref="B23" authorId="0" shapeId="0" xr:uid="{00000000-0006-0000-0200-00000E000000}">
      <text>
        <r>
          <rPr>
            <sz val="9"/>
            <color indexed="81"/>
            <rFont val="Arial"/>
            <family val="2"/>
          </rPr>
          <t>Expenditures for public relations activities not charged elsewhere.</t>
        </r>
        <r>
          <rPr>
            <sz val="9"/>
            <color indexed="81"/>
            <rFont val="Tahoma"/>
            <family val="2"/>
          </rPr>
          <t xml:space="preserve">
</t>
        </r>
      </text>
    </comment>
    <comment ref="B25" authorId="0" shapeId="0" xr:uid="{00000000-0006-0000-0200-00000F000000}">
      <text>
        <r>
          <rPr>
            <sz val="9"/>
            <color indexed="81"/>
            <rFont val="Arial"/>
            <family val="2"/>
          </rPr>
          <t>Expenditures for records management activities. If a records center is maintained, the center’s costs would be included here.</t>
        </r>
        <r>
          <rPr>
            <sz val="9"/>
            <color indexed="81"/>
            <rFont val="Tahoma"/>
            <family val="2"/>
          </rPr>
          <t xml:space="preserve">
</t>
        </r>
      </text>
    </comment>
    <comment ref="B27" authorId="1" shapeId="0" xr:uid="{00000000-0006-0000-0200-000010000000}">
      <text>
        <r>
          <rPr>
            <sz val="9"/>
            <color indexed="81"/>
            <rFont val="Arial"/>
            <family val="2"/>
          </rPr>
          <t>Fees paid to a Regional Commission, GMA or ACCG.</t>
        </r>
      </text>
    </comment>
    <comment ref="A29" authorId="0" shapeId="0" xr:uid="{00000000-0006-0000-0200-000011000000}">
      <text>
        <r>
          <rPr>
            <sz val="9"/>
            <color indexed="81"/>
            <rFont val="Arial"/>
            <family val="2"/>
          </rPr>
          <t>Include expenses for each court, covering judges’ expenses, clerk’s salary and expenses, and any supplement to the District Attorney’s salary.</t>
        </r>
      </text>
    </comment>
    <comment ref="B30" authorId="0" shapeId="0" xr:uid="{00000000-0006-0000-0200-000012000000}">
      <text>
        <r>
          <rPr>
            <sz val="9"/>
            <color indexed="81"/>
            <rFont val="Arial"/>
            <family val="2"/>
          </rPr>
          <t>Report general expenses NOT attributable to a specific court listed below.</t>
        </r>
        <r>
          <rPr>
            <sz val="9"/>
            <color indexed="81"/>
            <rFont val="Tahoma"/>
            <family val="2"/>
          </rPr>
          <t xml:space="preserve">
</t>
        </r>
      </text>
    </comment>
    <comment ref="B34" authorId="0" shapeId="0" xr:uid="{00000000-0006-0000-0200-000013000000}">
      <text>
        <r>
          <rPr>
            <sz val="9"/>
            <color indexed="81"/>
            <rFont val="Arial"/>
            <family val="2"/>
          </rPr>
          <t>Include salaries and all expenses incurred in administering the fiscal affairs of the District Attorney’s office.</t>
        </r>
        <r>
          <rPr>
            <sz val="9"/>
            <color indexed="81"/>
            <rFont val="Tahoma"/>
            <family val="2"/>
          </rPr>
          <t xml:space="preserve">
</t>
        </r>
      </text>
    </comment>
    <comment ref="B35" authorId="0" shapeId="0" xr:uid="{00000000-0006-0000-0200-000014000000}">
      <text>
        <r>
          <rPr>
            <sz val="9"/>
            <color indexed="81"/>
            <rFont val="Arial"/>
            <family val="2"/>
          </rPr>
          <t>Include salaries and all expenses incurred in administering the fiscal affairs of the court.</t>
        </r>
      </text>
    </comment>
    <comment ref="B43" authorId="0" shapeId="0" xr:uid="{00000000-0006-0000-0200-000015000000}">
      <text>
        <r>
          <rPr>
            <sz val="9"/>
            <color indexed="81"/>
            <rFont val="Arial"/>
            <family val="2"/>
          </rPr>
          <t>Report contracts for outside attorneys, indigent defense, and judgments against the government.</t>
        </r>
        <r>
          <rPr>
            <sz val="9"/>
            <color indexed="81"/>
            <rFont val="Tahoma"/>
            <family val="2"/>
          </rPr>
          <t xml:space="preserve">
</t>
        </r>
      </text>
    </comment>
    <comment ref="B47" authorId="0" shapeId="0" xr:uid="{00000000-0006-0000-0200-000016000000}">
      <text>
        <r>
          <rPr>
            <sz val="9"/>
            <color indexed="81"/>
            <rFont val="Arial"/>
            <family val="2"/>
          </rPr>
          <t>Include UCOA items 3210 – 3225 and 3230 - 3290.  Report all police agencies and functions including vehicular inspection, and expenditures for buildings related to the police department or its functions.  Employee benefits should be included.</t>
        </r>
        <r>
          <rPr>
            <sz val="9"/>
            <color indexed="81"/>
            <rFont val="Tahoma"/>
            <family val="2"/>
          </rPr>
          <t xml:space="preserve">
</t>
        </r>
      </text>
    </comment>
    <comment ref="B48" authorId="0" shapeId="0" xr:uid="{00000000-0006-0000-0200-000017000000}">
      <text>
        <r>
          <rPr>
            <sz val="9"/>
            <color indexed="81"/>
            <rFont val="Arial"/>
            <family val="2"/>
          </rPr>
          <t>Expenditures for the temporary detention and custody of prisoners, including prisoners pending conviction or permanent disposition; Municipality payments to counties for housing municipal prisoners should be recorded here.</t>
        </r>
        <r>
          <rPr>
            <sz val="9"/>
            <color indexed="81"/>
            <rFont val="Tahoma"/>
            <family val="2"/>
          </rPr>
          <t xml:space="preserve">
</t>
        </r>
      </text>
    </comment>
    <comment ref="B49" authorId="0" shapeId="0" xr:uid="{00000000-0006-0000-0200-000018000000}">
      <text>
        <r>
          <rPr>
            <sz val="9"/>
            <color indexed="81"/>
            <rFont val="Arial"/>
            <family val="2"/>
          </rPr>
          <t xml:space="preserve">See UCOA 3310-3325. Report only expenditures directly attributable to the Sheriff's department, including salaries and employee benefits, POST training fees, equipment purchases and automobile expenses. Do </t>
        </r>
        <r>
          <rPr>
            <b/>
            <sz val="9"/>
            <color indexed="81"/>
            <rFont val="Arial"/>
            <family val="2"/>
          </rPr>
          <t>not</t>
        </r>
        <r>
          <rPr>
            <sz val="9"/>
            <color indexed="81"/>
            <rFont val="Arial"/>
            <family val="2"/>
          </rPr>
          <t xml:space="preserve"> include Jail expenses here, and do </t>
        </r>
        <r>
          <rPr>
            <b/>
            <sz val="9"/>
            <color indexed="81"/>
            <rFont val="Arial"/>
            <family val="2"/>
          </rPr>
          <t>not</t>
        </r>
        <r>
          <rPr>
            <sz val="9"/>
            <color indexed="81"/>
            <rFont val="Arial"/>
            <family val="2"/>
          </rPr>
          <t xml:space="preserve"> report expenditures made from confiscated drug money unless your government appropriates this money back to the sheriff.</t>
        </r>
      </text>
    </comment>
    <comment ref="B50" authorId="0" shapeId="0" xr:uid="{00000000-0006-0000-0200-000019000000}">
      <text>
        <r>
          <rPr>
            <sz val="9"/>
            <color indexed="81"/>
            <rFont val="Arial"/>
            <family val="2"/>
          </rPr>
          <t xml:space="preserve">Include expenditures for facilities used for the detention of inmates, food, clothing, medical expenses and transportation. Include prisoners being boarded out to other detention facilities. Do </t>
        </r>
        <r>
          <rPr>
            <b/>
            <sz val="9"/>
            <color indexed="81"/>
            <rFont val="Arial"/>
            <family val="2"/>
          </rPr>
          <t>not</t>
        </r>
        <r>
          <rPr>
            <sz val="9"/>
            <color indexed="81"/>
            <rFont val="Arial"/>
            <family val="2"/>
          </rPr>
          <t xml:space="preserve"> include expenses for jailers who are police department officers or sheriff’s deputies. </t>
        </r>
        <r>
          <rPr>
            <sz val="9"/>
            <color indexed="81"/>
            <rFont val="Tahoma"/>
            <family val="2"/>
          </rPr>
          <t xml:space="preserve">
</t>
        </r>
      </text>
    </comment>
    <comment ref="B51" authorId="0" shapeId="0" xr:uid="{00000000-0006-0000-0200-00001A000000}">
      <text>
        <r>
          <rPr>
            <sz val="9"/>
            <color indexed="81"/>
            <rFont val="Arial"/>
            <family val="2"/>
          </rPr>
          <t>Include expenditures for UCOA items 3410 – 3470 and for the operation of a county farm or county work camp.</t>
        </r>
        <r>
          <rPr>
            <sz val="9"/>
            <color indexed="81"/>
            <rFont val="Tahoma"/>
            <family val="2"/>
          </rPr>
          <t xml:space="preserve">
</t>
        </r>
      </text>
    </comment>
    <comment ref="B52" authorId="0" shapeId="0" xr:uid="{00000000-0006-0000-0200-00001B000000}">
      <text>
        <r>
          <rPr>
            <sz val="9"/>
            <color indexed="81"/>
            <rFont val="Arial"/>
            <family val="2"/>
          </rPr>
          <t xml:space="preserve">Include expenditures for UCOA items 3510 – 3570.  Report operating costs, equipment or amounts paid to other governments. </t>
        </r>
        <r>
          <rPr>
            <sz val="9"/>
            <color indexed="81"/>
            <rFont val="Tahoma"/>
            <family val="2"/>
          </rPr>
          <t xml:space="preserve">
</t>
        </r>
      </text>
    </comment>
    <comment ref="B53" authorId="0" shapeId="0" xr:uid="{00000000-0006-0000-0200-00001C000000}">
      <text>
        <r>
          <rPr>
            <sz val="9"/>
            <color indexed="81"/>
            <rFont val="Arial"/>
            <family val="2"/>
          </rPr>
          <t xml:space="preserve">Expenditures for maintaining and operating a dispatch and communications facility </t>
        </r>
        <r>
          <rPr>
            <u/>
            <sz val="9"/>
            <color indexed="81"/>
            <rFont val="Arial"/>
            <family val="2"/>
          </rPr>
          <t>other than E-911</t>
        </r>
        <r>
          <rPr>
            <sz val="9"/>
            <color indexed="81"/>
            <rFont val="Arial"/>
            <family val="2"/>
          </rPr>
          <t xml:space="preserve"> (3800). Include first aid or basic life support training of personnel, operating response units, and providing community relations on EMS.  Report expenditures for ambulance service operated separately from fire services. See UCOA 3610-3670. </t>
        </r>
        <r>
          <rPr>
            <sz val="9"/>
            <color indexed="81"/>
            <rFont val="Tahoma"/>
            <family val="2"/>
          </rPr>
          <t xml:space="preserve">
</t>
        </r>
      </text>
    </comment>
    <comment ref="B54" authorId="0" shapeId="0" xr:uid="{00000000-0006-0000-0200-00001D000000}">
      <text>
        <r>
          <rPr>
            <sz val="9"/>
            <color indexed="81"/>
            <rFont val="Arial"/>
            <family val="2"/>
          </rPr>
          <t>Expenditures relating to investigating deaths from unknown or violent causes, holding inquests, locating, advising and counseling families of deceased, and maintaining case records.</t>
        </r>
        <r>
          <rPr>
            <sz val="9"/>
            <color indexed="81"/>
            <rFont val="Tahoma"/>
            <family val="2"/>
          </rPr>
          <t xml:space="preserve">
</t>
        </r>
      </text>
    </comment>
    <comment ref="B56" authorId="0" shapeId="0" xr:uid="{00000000-0006-0000-0200-00001E000000}">
      <text>
        <r>
          <rPr>
            <sz val="9"/>
            <color indexed="81"/>
            <rFont val="Arial"/>
            <family val="2"/>
          </rPr>
          <t>Include UCOA items 3920 – 3960.</t>
        </r>
        <r>
          <rPr>
            <sz val="9"/>
            <color indexed="81"/>
            <rFont val="Tahoma"/>
            <family val="2"/>
          </rPr>
          <t xml:space="preserve">
</t>
        </r>
      </text>
    </comment>
    <comment ref="B61" authorId="0" shapeId="0" xr:uid="{00000000-0006-0000-0200-00001F000000}">
      <text>
        <r>
          <rPr>
            <sz val="9"/>
            <color indexed="81"/>
            <rFont val="Arial"/>
            <family val="2"/>
          </rPr>
          <t>Include expenditures for the construction and maintenance of highways and street systems, paving, signs, grass cutting, etc. (Input expenditures for drainage systems under UCOA 4250.)</t>
        </r>
        <r>
          <rPr>
            <sz val="9"/>
            <color indexed="81"/>
            <rFont val="Tahoma"/>
            <family val="2"/>
          </rPr>
          <t xml:space="preserve">
</t>
        </r>
      </text>
    </comment>
    <comment ref="B63" authorId="0" shapeId="0" xr:uid="{00000000-0006-0000-0200-000020000000}">
      <text>
        <r>
          <rPr>
            <sz val="9"/>
            <color indexed="81"/>
            <rFont val="Arial"/>
            <family val="2"/>
          </rPr>
          <t>Include UCOA items 4310 – 4335.</t>
        </r>
        <r>
          <rPr>
            <sz val="9"/>
            <color indexed="81"/>
            <rFont val="Tahoma"/>
            <family val="2"/>
          </rPr>
          <t xml:space="preserve">
</t>
        </r>
      </text>
    </comment>
    <comment ref="B64" authorId="0" shapeId="0" xr:uid="{00000000-0006-0000-0200-000021000000}">
      <text>
        <r>
          <rPr>
            <sz val="9"/>
            <color indexed="81"/>
            <rFont val="Arial"/>
            <family val="2"/>
          </rPr>
          <t>Include UCOA items 4410 – 4440.</t>
        </r>
        <r>
          <rPr>
            <sz val="9"/>
            <color indexed="81"/>
            <rFont val="Tahoma"/>
            <family val="2"/>
          </rPr>
          <t xml:space="preserve">
</t>
        </r>
      </text>
    </comment>
    <comment ref="B74" authorId="0" shapeId="0" xr:uid="{00000000-0006-0000-0200-000022000000}">
      <text>
        <r>
          <rPr>
            <sz val="9"/>
            <color indexed="81"/>
            <rFont val="Arial"/>
            <family val="2"/>
          </rPr>
          <t>Report revenue only if it is a local government-owned system. Do not report money you collected to pay public utility companies, such as Georgia Power.</t>
        </r>
        <r>
          <rPr>
            <sz val="9"/>
            <color indexed="81"/>
            <rFont val="Tahoma"/>
            <family val="2"/>
          </rPr>
          <t xml:space="preserve">
</t>
        </r>
      </text>
    </comment>
    <comment ref="B75" authorId="0" shapeId="0" xr:uid="{00000000-0006-0000-0200-000023000000}">
      <text>
        <r>
          <rPr>
            <sz val="9"/>
            <color indexed="81"/>
            <rFont val="Arial"/>
            <family val="2"/>
          </rPr>
          <t>Report this revenue only if it is a system owned by your government.</t>
        </r>
        <r>
          <rPr>
            <sz val="9"/>
            <color indexed="81"/>
            <rFont val="Tahoma"/>
            <family val="2"/>
          </rPr>
          <t xml:space="preserve">
</t>
        </r>
      </text>
    </comment>
    <comment ref="B79" authorId="0" shapeId="0" xr:uid="{00000000-0006-0000-0200-000024000000}">
      <text>
        <r>
          <rPr>
            <sz val="9"/>
            <color indexed="81"/>
            <rFont val="Arial"/>
            <family val="2"/>
          </rPr>
          <t>Expenses for all activities in the care of cemetery grounds, coordination of funerals held on the grounds, and grave site preparations and completions.</t>
        </r>
      </text>
    </comment>
    <comment ref="B80" authorId="1" shapeId="0" xr:uid="{00000000-0006-0000-0200-000025000000}">
      <text>
        <r>
          <rPr>
            <sz val="9"/>
            <color indexed="81"/>
            <rFont val="Arial"/>
            <family val="2"/>
          </rPr>
          <t>This expenditure classification applies only to Counties. Enter amount county gives to cities.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Eric Lopez</author>
    <author>norma.allen</author>
  </authors>
  <commentList>
    <comment ref="C7" authorId="0" shapeId="0" xr:uid="{00000000-0006-0000-0300-000001000000}">
      <text>
        <r>
          <rPr>
            <sz val="9"/>
            <color indexed="81"/>
            <rFont val="Arial"/>
            <family val="2"/>
          </rPr>
          <t>Include expenditures for UCOA items 5110 – 5195.</t>
        </r>
        <r>
          <rPr>
            <sz val="9"/>
            <color indexed="81"/>
            <rFont val="Tahoma"/>
            <family val="2"/>
          </rPr>
          <t xml:space="preserve">
</t>
        </r>
      </text>
    </comment>
    <comment ref="C8" authorId="0" shapeId="0" xr:uid="{00000000-0006-0000-0300-000002000000}">
      <text>
        <r>
          <rPr>
            <sz val="9"/>
            <color indexed="81"/>
            <rFont val="Arial"/>
            <family val="2"/>
          </rPr>
          <t>Include expenditures for UCOA items 5410 – 5460.</t>
        </r>
        <r>
          <rPr>
            <sz val="9"/>
            <color indexed="81"/>
            <rFont val="Tahoma"/>
            <family val="2"/>
          </rPr>
          <t xml:space="preserve">
</t>
        </r>
      </text>
    </comment>
    <comment ref="C9" authorId="1" shapeId="0" xr:uid="{00000000-0006-0000-0300-000003000000}">
      <text>
        <r>
          <rPr>
            <sz val="9"/>
            <color indexed="81"/>
            <rFont val="Tahoma"/>
            <family val="2"/>
          </rPr>
          <t xml:space="preserve">Include expenditures for UCOA items 5510 – 5540. Report senior citizen programs, Head Start, etc.
</t>
        </r>
      </text>
    </comment>
    <comment ref="C10" authorId="1" shapeId="0" xr:uid="{00000000-0006-0000-0300-000004000000}">
      <text>
        <r>
          <rPr>
            <sz val="9"/>
            <color indexed="81"/>
            <rFont val="Arial"/>
            <family val="2"/>
          </rPr>
          <t>Report expenditures for education-related activities, such as trips for students, maintenance of a football stadium, administration of school board elections, etc.</t>
        </r>
      </text>
    </comment>
    <comment ref="C13" authorId="1" shapeId="0" xr:uid="{00000000-0006-0000-0300-000005000000}">
      <text>
        <r>
          <rPr>
            <sz val="9"/>
            <color indexed="81"/>
            <rFont val="Tahoma"/>
            <family val="2"/>
          </rPr>
          <t xml:space="preserve">Include expenditures for UCOA items 6110 - 6190. Include expenditures for recreation staff and organized recreation programs.
</t>
        </r>
      </text>
    </comment>
    <comment ref="C14" authorId="0" shapeId="0" xr:uid="{00000000-0006-0000-0300-000006000000}">
      <text>
        <r>
          <rPr>
            <sz val="9"/>
            <color indexed="81"/>
            <rFont val="Arial"/>
            <family val="2"/>
          </rPr>
          <t>Include expenditures for UCOA items 6210 – 6260.</t>
        </r>
        <r>
          <rPr>
            <sz val="9"/>
            <color indexed="81"/>
            <rFont val="Tahoma"/>
            <family val="2"/>
          </rPr>
          <t xml:space="preserve">
</t>
        </r>
      </text>
    </comment>
    <comment ref="C15" authorId="0" shapeId="0" xr:uid="{00000000-0006-0000-0300-000007000000}">
      <text>
        <r>
          <rPr>
            <sz val="9"/>
            <color indexed="81"/>
            <rFont val="Arial"/>
            <family val="2"/>
          </rPr>
          <t>Include expenditures for UCOA items 6510 – 6590.</t>
        </r>
        <r>
          <rPr>
            <sz val="9"/>
            <color indexed="81"/>
            <rFont val="Tahoma"/>
            <family val="2"/>
          </rPr>
          <t xml:space="preserve">
</t>
        </r>
      </text>
    </comment>
    <comment ref="C18" authorId="0" shapeId="0" xr:uid="{00000000-0006-0000-0300-000008000000}">
      <text>
        <r>
          <rPr>
            <sz val="9"/>
            <color indexed="81"/>
            <rFont val="Arial"/>
            <family val="2"/>
          </rPr>
          <t>Include expenditures for UCOA items 7110 – 7160.</t>
        </r>
        <r>
          <rPr>
            <sz val="9"/>
            <color indexed="81"/>
            <rFont val="Tahoma"/>
            <family val="2"/>
          </rPr>
          <t xml:space="preserve">
</t>
        </r>
      </text>
    </comment>
    <comment ref="C19" authorId="0" shapeId="0" xr:uid="{00000000-0006-0000-0300-000009000000}">
      <text>
        <r>
          <rPr>
            <sz val="9"/>
            <color indexed="81"/>
            <rFont val="Arial"/>
            <family val="2"/>
          </rPr>
          <t>Include expenditures for UCOA items 7210 – 7280.</t>
        </r>
        <r>
          <rPr>
            <sz val="9"/>
            <color indexed="81"/>
            <rFont val="Tahoma"/>
            <family val="2"/>
          </rPr>
          <t xml:space="preserve">
</t>
        </r>
      </text>
    </comment>
    <comment ref="C20" authorId="0" shapeId="0" xr:uid="{00000000-0006-0000-0300-00000A000000}">
      <text>
        <r>
          <rPr>
            <sz val="9"/>
            <color indexed="81"/>
            <rFont val="Arial"/>
            <family val="2"/>
          </rPr>
          <t>Include expenditures for UCOA items 7310 – 7340.</t>
        </r>
        <r>
          <rPr>
            <sz val="9"/>
            <color indexed="81"/>
            <rFont val="Tahoma"/>
            <family val="2"/>
          </rPr>
          <t xml:space="preserve">
</t>
        </r>
      </text>
    </comment>
    <comment ref="C21" authorId="0" shapeId="0" xr:uid="{00000000-0006-0000-0300-00000B000000}">
      <text>
        <r>
          <rPr>
            <sz val="9"/>
            <color indexed="81"/>
            <rFont val="Arial"/>
            <family val="2"/>
          </rPr>
          <t>Include expenditures for UCOA items 7410 – 7450.</t>
        </r>
        <r>
          <rPr>
            <sz val="9"/>
            <color indexed="81"/>
            <rFont val="Tahoma"/>
            <family val="2"/>
          </rPr>
          <t xml:space="preserve">
</t>
        </r>
      </text>
    </comment>
    <comment ref="C22" authorId="0" shapeId="0" xr:uid="{00000000-0006-0000-0300-00000C000000}">
      <text>
        <r>
          <rPr>
            <sz val="9"/>
            <color indexed="81"/>
            <rFont val="Arial"/>
            <family val="2"/>
          </rPr>
          <t>Include expenditures for UCOA items 7510 – 7565.</t>
        </r>
        <r>
          <rPr>
            <sz val="9"/>
            <color indexed="81"/>
            <rFont val="Tahoma"/>
            <family val="2"/>
          </rPr>
          <t xml:space="preserve">
</t>
        </r>
      </text>
    </comment>
    <comment ref="C23" authorId="0" shapeId="0" xr:uid="{00000000-0006-0000-0300-00000D000000}">
      <text>
        <r>
          <rPr>
            <sz val="9"/>
            <color indexed="81"/>
            <rFont val="Arial"/>
            <family val="2"/>
          </rPr>
          <t xml:space="preserve"> Include expenditures for various programs designed to eliminate or ameliorate poverty and its causes.</t>
        </r>
        <r>
          <rPr>
            <sz val="9"/>
            <color indexed="81"/>
            <rFont val="Tahoma"/>
            <family val="2"/>
          </rPr>
          <t xml:space="preserve">
</t>
        </r>
      </text>
    </comment>
    <comment ref="G28" authorId="0" shapeId="0" xr:uid="{00000000-0006-0000-0300-00000E000000}">
      <text>
        <r>
          <rPr>
            <sz val="9"/>
            <color indexed="81"/>
            <rFont val="Arial"/>
            <family val="2"/>
          </rPr>
          <t>Report expenditures for all other fund activities that are self-supporting. Some examples may be listed in Part IV. If more than one, attach a schedule. Include Public Transit in this column and schedule.</t>
        </r>
        <r>
          <rPr>
            <sz val="9"/>
            <color indexed="81"/>
            <rFont val="Tahoma"/>
            <family val="2"/>
          </rPr>
          <t xml:space="preserve">
</t>
        </r>
      </text>
    </comment>
    <comment ref="A30" authorId="0" shapeId="0" xr:uid="{00000000-0006-0000-0300-00000F000000}">
      <text>
        <r>
          <rPr>
            <sz val="9"/>
            <color indexed="81"/>
            <rFont val="Arial"/>
            <family val="2"/>
          </rPr>
          <t>Report Expenses for wages and salaries, employee benefits, materials, supplies, services purchased, minor parts, and maintenance.</t>
        </r>
        <r>
          <rPr>
            <sz val="9"/>
            <color indexed="81"/>
            <rFont val="Tahoma"/>
            <family val="2"/>
          </rPr>
          <t xml:space="preserve">
</t>
        </r>
      </text>
    </comment>
    <comment ref="A31" authorId="0" shapeId="0" xr:uid="{00000000-0006-0000-0300-000010000000}">
      <text>
        <r>
          <rPr>
            <sz val="9"/>
            <color indexed="81"/>
            <rFont val="Arial"/>
            <family val="2"/>
          </rPr>
          <t>Report interest actually paid on debt. Do not include fees and other non-interest expenses associated with debt retirement.</t>
        </r>
        <r>
          <rPr>
            <sz val="9"/>
            <color indexed="81"/>
            <rFont val="Tahoma"/>
            <family val="2"/>
          </rPr>
          <t xml:space="preserve">
</t>
        </r>
      </text>
    </comment>
    <comment ref="B36" authorId="1" shapeId="0" xr:uid="{00000000-0006-0000-0300-000011000000}">
      <text>
        <r>
          <rPr>
            <sz val="9"/>
            <color indexed="81"/>
            <rFont val="Tahoma"/>
            <family val="2"/>
          </rPr>
          <t xml:space="preserve">Land purchased or acquired, including costs of preparing land for use, such as razing existing structures.
</t>
        </r>
      </text>
    </comment>
    <comment ref="B37" authorId="1" shapeId="0" xr:uid="{00000000-0006-0000-0300-000012000000}">
      <text>
        <r>
          <rPr>
            <sz val="9"/>
            <color indexed="81"/>
            <rFont val="Tahoma"/>
            <family val="2"/>
          </rPr>
          <t xml:space="preserve">The cumulative cost of construction undertaken but not yet completed.
</t>
        </r>
      </text>
    </comment>
    <comment ref="B38" authorId="1" shapeId="0" xr:uid="{00000000-0006-0000-0300-000013000000}">
      <text>
        <r>
          <rPr>
            <sz val="9"/>
            <color indexed="81"/>
            <rFont val="Tahoma"/>
            <family val="2"/>
          </rPr>
          <t xml:space="preserve">Other non-depreciable assets with an indefinite useful life not reported elsewhere (example: easements).
</t>
        </r>
      </text>
    </comment>
    <comment ref="B41" authorId="1" shapeId="0" xr:uid="{00000000-0006-0000-0300-000014000000}">
      <text>
        <r>
          <rPr>
            <sz val="9"/>
            <color indexed="81"/>
            <rFont val="Tahoma"/>
            <family val="2"/>
          </rPr>
          <t xml:space="preserve">Permanent improvements, other than infrastructure (11.7300) or buildings (11.7400), that add land value, such as fences, retaining walls, pavements, etc.
</t>
        </r>
      </text>
    </comment>
    <comment ref="B42" authorId="1" shapeId="0" xr:uid="{00000000-0006-0000-0300-000015000000}">
      <text>
        <r>
          <rPr>
            <sz val="9"/>
            <color indexed="81"/>
            <rFont val="Arial"/>
            <family val="2"/>
          </rPr>
          <t>Items built or assumed title of (highways, roads, bridges, curbs, gutters, tunnels, street lights, etc.)</t>
        </r>
        <r>
          <rPr>
            <sz val="9"/>
            <color indexed="81"/>
            <rFont val="Tahoma"/>
            <family val="2"/>
          </rPr>
          <t xml:space="preserve">
</t>
        </r>
      </text>
    </comment>
    <comment ref="B43" authorId="1" shapeId="0" xr:uid="{00000000-0006-0000-0300-000016000000}">
      <text>
        <r>
          <rPr>
            <sz val="9"/>
            <color indexed="81"/>
            <rFont val="Arial"/>
            <family val="2"/>
          </rPr>
          <t xml:space="preserve">Permanent structures and improvements purchased or acquired. Include costs of acquisition (e.g. broker fees).
</t>
        </r>
      </text>
    </comment>
    <comment ref="B44" authorId="1" shapeId="0" xr:uid="{00000000-0006-0000-0300-000017000000}">
      <text>
        <r>
          <rPr>
            <sz val="9"/>
            <color indexed="81"/>
            <rFont val="Arial"/>
            <family val="2"/>
          </rPr>
          <t>Tangible property other than land, buildings or improvements thereon. Machinery, tools, trucks, furnishings including acquisition costs (shipping/transportation costs).</t>
        </r>
        <r>
          <rPr>
            <sz val="9"/>
            <color indexed="81"/>
            <rFont val="Tahoma"/>
            <family val="2"/>
          </rPr>
          <t xml:space="preserve">
</t>
        </r>
      </text>
    </comment>
    <comment ref="B45" authorId="1" shapeId="0" xr:uid="{00000000-0006-0000-0300-000018000000}">
      <text>
        <r>
          <rPr>
            <sz val="9"/>
            <color indexed="81"/>
            <rFont val="Arial"/>
            <family val="2"/>
          </rPr>
          <t xml:space="preserve">Assets that have a life of more than one year, but not in monetary form or rights to monetary form assets.
</t>
        </r>
      </text>
    </comment>
    <comment ref="A48" authorId="1" shapeId="0" xr:uid="{00000000-0006-0000-0300-000019000000}">
      <text>
        <r>
          <rPr>
            <sz val="9"/>
            <color indexed="81"/>
            <rFont val="Arial"/>
            <family val="2"/>
          </rPr>
          <t>The accumulation of systematic and rational allocations of the estimated costs of using the specified assets, on a historical cost basis, over the life of the assets.</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norma.allen</author>
    <author>Jonathan Sharpe</author>
  </authors>
  <commentList>
    <comment ref="A2" authorId="0" shapeId="0" xr:uid="{00000000-0006-0000-0400-000001000000}">
      <text>
        <r>
          <rPr>
            <sz val="9"/>
            <color indexed="81"/>
            <rFont val="Arial"/>
            <family val="2"/>
          </rPr>
          <t xml:space="preserve">This section is for showing the PORTION of expenses listed in PART V that are INTERGOVERNMENTAL.
</t>
        </r>
      </text>
    </comment>
    <comment ref="D5" authorId="1" shapeId="0" xr:uid="{00000000-0006-0000-0400-000002000000}">
      <text>
        <r>
          <rPr>
            <sz val="9"/>
            <color indexed="81"/>
            <rFont val="Arial"/>
            <family val="2"/>
          </rPr>
          <t>If a line item involves more than one government, type "Multiple" and attach a list; enter Total for all governments in column (b).</t>
        </r>
      </text>
    </comment>
    <comment ref="C6" authorId="0" shapeId="0" xr:uid="{00000000-0006-0000-0400-000003000000}">
      <text>
        <r>
          <rPr>
            <sz val="9"/>
            <color indexed="81"/>
            <rFont val="Arial"/>
            <family val="2"/>
          </rPr>
          <t>Fees paid to Regional Commissions.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Jonathan Sharpe</author>
    <author>Eric Lopez</author>
  </authors>
  <commentList>
    <comment ref="B24" authorId="0" shapeId="0" xr:uid="{00000000-0006-0000-0500-000001000000}">
      <text>
        <r>
          <rPr>
            <sz val="9"/>
            <color indexed="81"/>
            <rFont val="Tahoma"/>
            <family val="2"/>
          </rPr>
          <t xml:space="preserve">Expenditures made to financial institutions for services rendered in paying interest and redeeming debt
</t>
        </r>
      </text>
    </comment>
    <comment ref="C24" authorId="0" shapeId="0" xr:uid="{00000000-0006-0000-0500-000002000000}">
      <text>
        <r>
          <rPr>
            <sz val="9"/>
            <color indexed="81"/>
            <rFont val="Tahoma"/>
            <family val="2"/>
          </rPr>
          <t xml:space="preserve">Payments to bond underwriters, legal fees, and other costs associated with bond issuance
</t>
        </r>
      </text>
    </comment>
    <comment ref="D24" authorId="0" shapeId="0" xr:uid="{00000000-0006-0000-0500-000003000000}">
      <text>
        <r>
          <rPr>
            <sz val="9"/>
            <color indexed="81"/>
            <rFont val="Tahoma"/>
            <family val="2"/>
          </rPr>
          <t xml:space="preserve">Payments made to an escrow agent from sources other than refunding proceeds, normally debt service fund resources
</t>
        </r>
      </text>
    </comment>
    <comment ref="A32" authorId="1" shapeId="0" xr:uid="{00000000-0006-0000-0500-000004000000}">
      <text>
        <r>
          <rPr>
            <sz val="9"/>
            <color indexed="81"/>
            <rFont val="Arial"/>
            <family val="2"/>
          </rPr>
          <t>Currency, coins, checks, money orders and banker’s drafts on hand or on deposit with an official or agent designated as custodian of cash or demand deposits with financial institutions. Cash equivalents are short-term highly liquid investments including treasury bills, commercial paper, and money market funds.</t>
        </r>
        <r>
          <rPr>
            <sz val="9"/>
            <color indexed="81"/>
            <rFont val="Tahoma"/>
            <family val="2"/>
          </rPr>
          <t xml:space="preserve">
</t>
        </r>
      </text>
    </comment>
    <comment ref="A33" authorId="1" shapeId="0" xr:uid="{00000000-0006-0000-0500-000005000000}">
      <text>
        <r>
          <rPr>
            <sz val="9"/>
            <color indexed="81"/>
            <rFont val="Arial"/>
            <family val="2"/>
          </rPr>
          <t>Securities expected to be held for less than one year and that generate revenue as interest or dividends.</t>
        </r>
        <r>
          <rPr>
            <sz val="9"/>
            <color indexed="81"/>
            <rFont val="Tahoma"/>
            <family val="2"/>
          </rPr>
          <t xml:space="preserve">
</t>
        </r>
      </text>
    </comment>
    <comment ref="A34" authorId="1" shapeId="0" xr:uid="{00000000-0006-0000-0500-000006000000}">
      <text>
        <r>
          <rPr>
            <sz val="9"/>
            <color indexed="81"/>
            <rFont val="Arial"/>
            <family val="2"/>
          </rPr>
          <t>Securities and real estate that are held for more than one year and that generate revenue as interest, dividends, rentals, or operating lease payments, and including certain securities that are classified as deposits in the notes to financial statements. This account does not include real estate used in government operations.</t>
        </r>
        <r>
          <rPr>
            <sz val="9"/>
            <color indexed="81"/>
            <rFont val="Tahoma"/>
            <family val="2"/>
          </rPr>
          <t xml:space="preserve">
</t>
        </r>
      </text>
    </comment>
    <comment ref="A35" authorId="1" shapeId="0" xr:uid="{00000000-0006-0000-0500-000007000000}">
      <text>
        <r>
          <rPr>
            <sz val="9"/>
            <color indexed="81"/>
            <rFont val="Arial"/>
            <family val="2"/>
          </rPr>
          <t>Cash and cash equivalents on hand or on deposit for restricted assets.</t>
        </r>
        <r>
          <rPr>
            <sz val="9"/>
            <color indexed="81"/>
            <rFont val="Tahoma"/>
            <family val="2"/>
          </rPr>
          <t xml:space="preserve">
</t>
        </r>
      </text>
    </comment>
    <comment ref="A36" authorId="1" shapeId="0" xr:uid="{00000000-0006-0000-0500-000008000000}">
      <text>
        <r>
          <rPr>
            <sz val="9"/>
            <color indexed="81"/>
            <rFont val="Arial"/>
            <family val="2"/>
          </rPr>
          <t>Securities that generate revenue as interest and dividends for restricted assets.</t>
        </r>
        <r>
          <rPr>
            <sz val="9"/>
            <color indexed="81"/>
            <rFont val="Tahoma"/>
            <family val="2"/>
          </rPr>
          <t xml:space="preserve">
</t>
        </r>
      </text>
    </comment>
    <comment ref="A37" authorId="1" shapeId="0" xr:uid="{00000000-0006-0000-0500-000009000000}">
      <text>
        <r>
          <rPr>
            <sz val="9"/>
            <color indexed="81"/>
            <rFont val="Arial"/>
            <family val="2"/>
          </rPr>
          <t>Deposits made by customers as a prerequisite to receiving the goods or services the government provides.</t>
        </r>
        <r>
          <rPr>
            <sz val="9"/>
            <color indexed="81"/>
            <rFont val="Tahoma"/>
            <family val="2"/>
          </rPr>
          <t xml:space="preserve">
</t>
        </r>
      </text>
    </comment>
    <comment ref="B42" authorId="1" shapeId="0" xr:uid="{00000000-0006-0000-0500-00000A000000}">
      <text>
        <r>
          <rPr>
            <sz val="9"/>
            <color indexed="81"/>
            <rFont val="Arial"/>
            <family val="2"/>
          </rPr>
          <t>Balances that cannot be spent because they are not in spendable form (inventories and prepaid items, assets for resale, long-term notes and loans receivable, and advances to other funds), or not spendable because there is a legal or contractual requirement that the amount be maintained intact.  If proceeds from the sale or collection of these items are restricted, committed, or assigned, they should be included in the Restricted, Committed, or Assigned category rather than non-spendable fund balance.</t>
        </r>
        <r>
          <rPr>
            <sz val="9"/>
            <color indexed="81"/>
            <rFont val="Tahoma"/>
            <family val="2"/>
          </rPr>
          <t xml:space="preserve">
</t>
        </r>
      </text>
    </comment>
    <comment ref="B43" authorId="1" shapeId="0" xr:uid="{00000000-0006-0000-0500-00000B000000}">
      <text>
        <r>
          <rPr>
            <sz val="9"/>
            <color indexed="81"/>
            <rFont val="Arial"/>
            <family val="2"/>
          </rPr>
          <t>Portion of fund balance representing amounts that are subject to externally enforceable legal restrictions including those imposed by creditors, grantors, or by government laws or regulations.</t>
        </r>
        <r>
          <rPr>
            <sz val="9"/>
            <color indexed="81"/>
            <rFont val="Tahoma"/>
            <family val="2"/>
          </rPr>
          <t xml:space="preserve">
</t>
        </r>
      </text>
    </comment>
    <comment ref="B44" authorId="1" shapeId="0" xr:uid="{00000000-0006-0000-0500-00000C000000}">
      <text>
        <r>
          <rPr>
            <sz val="9"/>
            <color indexed="81"/>
            <rFont val="Arial"/>
            <family val="2"/>
          </rPr>
          <t>Amounts that can only be used for specific purposes pursuant to constraints imposed by formal action of the government’s highest level of decision-making authority.</t>
        </r>
        <r>
          <rPr>
            <sz val="9"/>
            <color indexed="81"/>
            <rFont val="Tahoma"/>
            <family val="2"/>
          </rPr>
          <t xml:space="preserve">
</t>
        </r>
      </text>
    </comment>
    <comment ref="B45" authorId="1" shapeId="0" xr:uid="{00000000-0006-0000-0500-00000D000000}">
      <text>
        <r>
          <rPr>
            <sz val="9"/>
            <color indexed="81"/>
            <rFont val="Arial"/>
            <family val="2"/>
          </rPr>
          <t>Amounts that the government intends to use for a specific purpose.  The portion of fund balance that will be used to balance the subsequent year’s budget should also be classified as an assignment.  However, the amount assigned to cover a budget shortfall shall not exceed the budgeted excess expenditures over revenues. Also, assigned includes resources that will be used to liquidate encumbrances related to purchase orders payable from assigned resources.</t>
        </r>
        <r>
          <rPr>
            <sz val="9"/>
            <color indexed="81"/>
            <rFont val="Tahoma"/>
            <family val="2"/>
          </rPr>
          <t xml:space="preserve">
</t>
        </r>
      </text>
    </comment>
    <comment ref="B46" authorId="1" shapeId="0" xr:uid="{00000000-0006-0000-0500-00000E000000}">
      <text>
        <r>
          <rPr>
            <sz val="9"/>
            <color indexed="81"/>
            <rFont val="Arial"/>
            <family val="2"/>
          </rPr>
          <t>Unassigned fund balance is the difference between the total fund balance in a governmental fund and its non-spendable, restricted, committed, and assigned components.</t>
        </r>
        <r>
          <rPr>
            <sz val="9"/>
            <color indexed="81"/>
            <rFont val="Tahoma"/>
            <family val="2"/>
          </rPr>
          <t xml:space="preserve">
</t>
        </r>
      </text>
    </comment>
    <comment ref="D46" authorId="0" shapeId="0" xr:uid="{00000000-0006-0000-0500-00000F000000}">
      <text>
        <r>
          <rPr>
            <sz val="9"/>
            <color indexed="81"/>
            <rFont val="Arial"/>
            <family val="2"/>
          </rPr>
          <t>If reporting a balance in this block it should be a negative figure as the General Fund is the only fund that can report a positive unassigned fund balance.</t>
        </r>
        <r>
          <rPr>
            <sz val="9"/>
            <color indexed="81"/>
            <rFont val="Tahoma"/>
            <family val="2"/>
          </rPr>
          <t xml:space="preserve">
</t>
        </r>
      </text>
    </comment>
    <comment ref="B47" authorId="1" shapeId="0" xr:uid="{00000000-0006-0000-0500-000010000000}">
      <text>
        <r>
          <rPr>
            <sz val="9"/>
            <color indexed="81"/>
            <rFont val="Arial"/>
            <family val="2"/>
          </rPr>
          <t>The cost of the capital assets, less accumulated depreciation, less any capital related debt (e.g. bonds, capital leases).</t>
        </r>
        <r>
          <rPr>
            <sz val="9"/>
            <color indexed="81"/>
            <rFont val="Tahoma"/>
            <family val="2"/>
          </rPr>
          <t xml:space="preserve">
</t>
        </r>
      </text>
    </comment>
    <comment ref="B48" authorId="1" shapeId="0" xr:uid="{00000000-0006-0000-0500-000011000000}">
      <text>
        <r>
          <rPr>
            <sz val="9"/>
            <color indexed="81"/>
            <rFont val="Arial"/>
            <family val="2"/>
          </rPr>
          <t>Segregation of a portion of net position when constraints are placed on net position use are either externally imposed by creditors, grantors, contributors, or government laws or regulations.</t>
        </r>
        <r>
          <rPr>
            <sz val="9"/>
            <color indexed="81"/>
            <rFont val="Tahoma"/>
            <family val="2"/>
          </rPr>
          <t xml:space="preserve">
</t>
        </r>
      </text>
    </comment>
    <comment ref="B49" authorId="1" shapeId="0" xr:uid="{00000000-0006-0000-0500-000012000000}">
      <text>
        <r>
          <rPr>
            <sz val="9"/>
            <color indexed="81"/>
            <rFont val="Arial"/>
            <family val="2"/>
          </rPr>
          <t>The residual amount of total net position less invested in capital assets net of related debt and restricted net position.</t>
        </r>
        <r>
          <rPr>
            <sz val="9"/>
            <color indexed="81"/>
            <rFont val="Tahoma"/>
            <family val="2"/>
          </rPr>
          <t xml:space="preserve">
</t>
        </r>
      </text>
    </comment>
  </commentList>
</comments>
</file>

<file path=xl/sharedStrings.xml><?xml version="1.0" encoding="utf-8"?>
<sst xmlns="http://schemas.openxmlformats.org/spreadsheetml/2006/main" count="3859" uniqueCount="3641">
  <si>
    <t>Dunwoody City</t>
  </si>
  <si>
    <t>2085002</t>
  </si>
  <si>
    <t>1007007</t>
  </si>
  <si>
    <t>1008008</t>
  </si>
  <si>
    <t>Bartow Town</t>
  </si>
  <si>
    <t>2081002</t>
  </si>
  <si>
    <t>2136001</t>
  </si>
  <si>
    <t>2001001</t>
  </si>
  <si>
    <t>2054701</t>
  </si>
  <si>
    <t>1009009</t>
  </si>
  <si>
    <t>2067001</t>
  </si>
  <si>
    <t>2035001</t>
  </si>
  <si>
    <t>1010010</t>
  </si>
  <si>
    <t>Bethlehem Town</t>
  </si>
  <si>
    <t>2007002</t>
  </si>
  <si>
    <t>Between Town</t>
  </si>
  <si>
    <t>2147901</t>
  </si>
  <si>
    <t>Bishop Town</t>
  </si>
  <si>
    <t>2108001</t>
  </si>
  <si>
    <t>2113001</t>
  </si>
  <si>
    <t>2144001</t>
  </si>
  <si>
    <t>2049001</t>
  </si>
  <si>
    <t>1012012</t>
  </si>
  <si>
    <t>2025901</t>
  </si>
  <si>
    <t>2055001</t>
  </si>
  <si>
    <t>Bluffton Town</t>
  </si>
  <si>
    <t>2030001</t>
  </si>
  <si>
    <t>Blythe Town</t>
  </si>
  <si>
    <t>2121002</t>
  </si>
  <si>
    <t>2108002</t>
  </si>
  <si>
    <t>2136002</t>
  </si>
  <si>
    <t>2104001</t>
  </si>
  <si>
    <t>2022001</t>
  </si>
  <si>
    <t>Bowersville Town</t>
  </si>
  <si>
    <t>2073001</t>
  </si>
  <si>
    <t>2052001</t>
  </si>
  <si>
    <t>1013013</t>
  </si>
  <si>
    <t>Braselton Town</t>
  </si>
  <si>
    <t>2078002</t>
  </si>
  <si>
    <t>Braswell Town</t>
  </si>
  <si>
    <t>2110601</t>
  </si>
  <si>
    <t>2071001</t>
  </si>
  <si>
    <t>Brinson Town</t>
  </si>
  <si>
    <t>2043003</t>
  </si>
  <si>
    <t>2135001</t>
  </si>
  <si>
    <t>2016001</t>
  </si>
  <si>
    <t>1014014</t>
  </si>
  <si>
    <t>Brooks Town</t>
  </si>
  <si>
    <t>2056501</t>
  </si>
  <si>
    <t>2034002</t>
  </si>
  <si>
    <t>2063001</t>
  </si>
  <si>
    <t>1015015</t>
  </si>
  <si>
    <t>2071002</t>
  </si>
  <si>
    <t>Buckhead Town</t>
  </si>
  <si>
    <t>2104002</t>
  </si>
  <si>
    <t>2098001</t>
  </si>
  <si>
    <t>2067002</t>
  </si>
  <si>
    <t>1016016</t>
  </si>
  <si>
    <t>1017017</t>
  </si>
  <si>
    <t>2133001</t>
  </si>
  <si>
    <t>1018018</t>
  </si>
  <si>
    <t>Byromville Town</t>
  </si>
  <si>
    <t>2046001</t>
  </si>
  <si>
    <t>2111001</t>
  </si>
  <si>
    <t>Cadwell Town</t>
  </si>
  <si>
    <t>2087001</t>
  </si>
  <si>
    <t>2065001</t>
  </si>
  <si>
    <t>2064001</t>
  </si>
  <si>
    <t>1019019</t>
  </si>
  <si>
    <t>Camak Town</t>
  </si>
  <si>
    <t>2149001</t>
  </si>
  <si>
    <t>1020020</t>
  </si>
  <si>
    <t>2101002</t>
  </si>
  <si>
    <t>1021021</t>
  </si>
  <si>
    <t>2059001</t>
  </si>
  <si>
    <t>2028002</t>
  </si>
  <si>
    <t>Carl Town</t>
  </si>
  <si>
    <t>2007003</t>
  </si>
  <si>
    <t>2097001</t>
  </si>
  <si>
    <t>2059002</t>
  </si>
  <si>
    <t>1022022</t>
  </si>
  <si>
    <t>2022002</t>
  </si>
  <si>
    <t>2008002</t>
  </si>
  <si>
    <t>1023023</t>
  </si>
  <si>
    <t>2057001</t>
  </si>
  <si>
    <t>2037002</t>
  </si>
  <si>
    <t>2115002</t>
  </si>
  <si>
    <t>2076501</t>
  </si>
  <si>
    <t>Centralhatchee Town</t>
  </si>
  <si>
    <t>2074001</t>
  </si>
  <si>
    <t>2044002</t>
  </si>
  <si>
    <t>1024024</t>
  </si>
  <si>
    <t>1025025</t>
  </si>
  <si>
    <t>2105001</t>
  </si>
  <si>
    <t>1027027</t>
  </si>
  <si>
    <t>2045001</t>
  </si>
  <si>
    <t>1028028</t>
  </si>
  <si>
    <t>Chester Town</t>
  </si>
  <si>
    <t>2045002</t>
  </si>
  <si>
    <t>2146001</t>
  </si>
  <si>
    <t>2068003</t>
  </si>
  <si>
    <t>2044003</t>
  </si>
  <si>
    <t>2054001</t>
  </si>
  <si>
    <t>1030030</t>
  </si>
  <si>
    <t>2119001</t>
  </si>
  <si>
    <t>1031031</t>
  </si>
  <si>
    <t>Clermont Town</t>
  </si>
  <si>
    <t>2069001</t>
  </si>
  <si>
    <t>2154001</t>
  </si>
  <si>
    <t>2043004</t>
  </si>
  <si>
    <t>1032032</t>
  </si>
  <si>
    <t>1033033</t>
  </si>
  <si>
    <t>2132001</t>
  </si>
  <si>
    <t>2012001</t>
  </si>
  <si>
    <t>1034034</t>
  </si>
  <si>
    <t>2155801</t>
  </si>
  <si>
    <t>2097002</t>
  </si>
  <si>
    <t>2060003</t>
  </si>
  <si>
    <t>2132002</t>
  </si>
  <si>
    <t>2100002</t>
  </si>
  <si>
    <t>1035035</t>
  </si>
  <si>
    <t>1036036</t>
  </si>
  <si>
    <t>Columbus/Muscogee Cons. Govt.</t>
  </si>
  <si>
    <t>3106002</t>
  </si>
  <si>
    <t>2097003</t>
  </si>
  <si>
    <t>2078003</t>
  </si>
  <si>
    <t>2114001</t>
  </si>
  <si>
    <t>2122001</t>
  </si>
  <si>
    <t>1037037</t>
  </si>
  <si>
    <t>2136003</t>
  </si>
  <si>
    <t>2040002</t>
  </si>
  <si>
    <t>2068004</t>
  </si>
  <si>
    <t>2107001</t>
  </si>
  <si>
    <t>1038038</t>
  </si>
  <si>
    <t>2109001</t>
  </si>
  <si>
    <t>1039039</t>
  </si>
  <si>
    <t>2131001</t>
  </si>
  <si>
    <t>1040040</t>
  </si>
  <si>
    <t>2102001</t>
  </si>
  <si>
    <t>2058001</t>
  </si>
  <si>
    <t>Cusseta-Chattahoochee Cons. Govt..</t>
  </si>
  <si>
    <t>3026026</t>
  </si>
  <si>
    <t>2120003</t>
  </si>
  <si>
    <t>2067003</t>
  </si>
  <si>
    <t>1041041</t>
  </si>
  <si>
    <t>2093001</t>
  </si>
  <si>
    <t>2054801</t>
  </si>
  <si>
    <t>2110001</t>
  </si>
  <si>
    <t>2155001</t>
  </si>
  <si>
    <t>2049002</t>
  </si>
  <si>
    <t>2097004</t>
  </si>
  <si>
    <t>Danville Town</t>
  </si>
  <si>
    <t>2158002</t>
  </si>
  <si>
    <t>2095001</t>
  </si>
  <si>
    <t>2092801</t>
  </si>
  <si>
    <t>2150001</t>
  </si>
  <si>
    <t>2135002</t>
  </si>
  <si>
    <t>1042042</t>
  </si>
  <si>
    <t>2042001</t>
  </si>
  <si>
    <t>De Soto City</t>
  </si>
  <si>
    <t>2129003</t>
  </si>
  <si>
    <t>Dearing Town</t>
  </si>
  <si>
    <t>2094001</t>
  </si>
  <si>
    <t>2044004</t>
  </si>
  <si>
    <t>1043043</t>
  </si>
  <si>
    <t>Deepstep Town</t>
  </si>
  <si>
    <t>2150501</t>
  </si>
  <si>
    <t>1044044</t>
  </si>
  <si>
    <t>2068005</t>
  </si>
  <si>
    <t>2080701</t>
  </si>
  <si>
    <t>Dexter Town</t>
  </si>
  <si>
    <t>2087002</t>
  </si>
  <si>
    <t>2119002</t>
  </si>
  <si>
    <t>1045045</t>
  </si>
  <si>
    <t>2035003</t>
  </si>
  <si>
    <t>2125001</t>
  </si>
  <si>
    <t>Dooling Town</t>
  </si>
  <si>
    <t>2046501</t>
  </si>
  <si>
    <t>1046046</t>
  </si>
  <si>
    <t>2044005</t>
  </si>
  <si>
    <t>1047047</t>
  </si>
  <si>
    <t>2034003</t>
  </si>
  <si>
    <t>1048048</t>
  </si>
  <si>
    <t>2048001</t>
  </si>
  <si>
    <t>2087003</t>
  </si>
  <si>
    <t>2087004</t>
  </si>
  <si>
    <t>2067004</t>
  </si>
  <si>
    <t>DuPont Town</t>
  </si>
  <si>
    <t>2032002</t>
  </si>
  <si>
    <t>1049049</t>
  </si>
  <si>
    <t>2087005</t>
  </si>
  <si>
    <t>2061001</t>
  </si>
  <si>
    <t>2060004</t>
  </si>
  <si>
    <t>2045003</t>
  </si>
  <si>
    <t>2117001</t>
  </si>
  <si>
    <t>2062001</t>
  </si>
  <si>
    <t>2019001</t>
  </si>
  <si>
    <t>1051051</t>
  </si>
  <si>
    <t>1052052</t>
  </si>
  <si>
    <t>2052002</t>
  </si>
  <si>
    <t>2123001</t>
  </si>
  <si>
    <t>2035004</t>
  </si>
  <si>
    <t>2061002</t>
  </si>
  <si>
    <t>1053053</t>
  </si>
  <si>
    <t>2008003</t>
  </si>
  <si>
    <t>2010002</t>
  </si>
  <si>
    <t>2074801</t>
  </si>
  <si>
    <t>2105003</t>
  </si>
  <si>
    <t>2008601</t>
  </si>
  <si>
    <t>1054054</t>
  </si>
  <si>
    <t>2060005</t>
  </si>
  <si>
    <t>2064002</t>
  </si>
  <si>
    <t>1055055</t>
  </si>
  <si>
    <t>2032501</t>
  </si>
  <si>
    <t>1056056</t>
  </si>
  <si>
    <t>2056001</t>
  </si>
  <si>
    <t>2009001</t>
  </si>
  <si>
    <t>2089501</t>
  </si>
  <si>
    <t>2018001</t>
  </si>
  <si>
    <t>2069002</t>
  </si>
  <si>
    <t>1057057</t>
  </si>
  <si>
    <t>2024001</t>
  </si>
  <si>
    <t>2031001</t>
  </si>
  <si>
    <t>2102002</t>
  </si>
  <si>
    <t>1058058</t>
  </si>
  <si>
    <t>2030002</t>
  </si>
  <si>
    <t>2023001</t>
  </si>
  <si>
    <t>2111002</t>
  </si>
  <si>
    <t>2074003</t>
  </si>
  <si>
    <t>1059059</t>
  </si>
  <si>
    <t>2059003</t>
  </si>
  <si>
    <t>1060060</t>
  </si>
  <si>
    <t>2035005</t>
  </si>
  <si>
    <t>2069003</t>
  </si>
  <si>
    <t>Garden City</t>
  </si>
  <si>
    <t>2025001</t>
  </si>
  <si>
    <t>2053001</t>
  </si>
  <si>
    <t>Gay Town</t>
  </si>
  <si>
    <t>2099001</t>
  </si>
  <si>
    <t>Geneva Town</t>
  </si>
  <si>
    <t>2130001</t>
  </si>
  <si>
    <t>2062002</t>
  </si>
  <si>
    <t>2069004</t>
  </si>
  <si>
    <t>1061061</t>
  </si>
  <si>
    <t>Girard Town</t>
  </si>
  <si>
    <t>2017001</t>
  </si>
  <si>
    <t>1062062</t>
  </si>
  <si>
    <t>2132003</t>
  </si>
  <si>
    <t>2153002</t>
  </si>
  <si>
    <t>1063063</t>
  </si>
  <si>
    <t>2147001</t>
  </si>
  <si>
    <t>2158003</t>
  </si>
  <si>
    <t>1064064</t>
  </si>
  <si>
    <t>1065065</t>
  </si>
  <si>
    <t>2001501</t>
  </si>
  <si>
    <t>2038001</t>
  </si>
  <si>
    <t>2084001</t>
  </si>
  <si>
    <t>2067501</t>
  </si>
  <si>
    <t>1066066</t>
  </si>
  <si>
    <t>2066001</t>
  </si>
  <si>
    <t>2099002</t>
  </si>
  <si>
    <t>2126001</t>
  </si>
  <si>
    <t>2036002</t>
  </si>
  <si>
    <t>2089601</t>
  </si>
  <si>
    <t>2051001</t>
  </si>
  <si>
    <t>1067067</t>
  </si>
  <si>
    <t>1068068</t>
  </si>
  <si>
    <t>2054002</t>
  </si>
  <si>
    <t>2092001</t>
  </si>
  <si>
    <t>1069069</t>
  </si>
  <si>
    <t>2072002</t>
  </si>
  <si>
    <t>2075001</t>
  </si>
  <si>
    <t>1070070</t>
  </si>
  <si>
    <t>2060006</t>
  </si>
  <si>
    <t>1071071</t>
  </si>
  <si>
    <t>Haralson Town</t>
  </si>
  <si>
    <t>2038002</t>
  </si>
  <si>
    <t>2036001</t>
  </si>
  <si>
    <t>1072072</t>
  </si>
  <si>
    <t>Harrison Town</t>
  </si>
  <si>
    <t>2150002</t>
  </si>
  <si>
    <t>1073073</t>
  </si>
  <si>
    <t>2073002</t>
  </si>
  <si>
    <t>2116001</t>
  </si>
  <si>
    <t>2080001</t>
  </si>
  <si>
    <t>1074074</t>
  </si>
  <si>
    <t>2154002</t>
  </si>
  <si>
    <t>1075075</t>
  </si>
  <si>
    <t>2121003</t>
  </si>
  <si>
    <t>2139001</t>
  </si>
  <si>
    <t>Higgston Town</t>
  </si>
  <si>
    <t>2103701</t>
  </si>
  <si>
    <t>2124001</t>
  </si>
  <si>
    <t>2089001</t>
  </si>
  <si>
    <t>2110002</t>
  </si>
  <si>
    <t>2013001</t>
  </si>
  <si>
    <t>2141001</t>
  </si>
  <si>
    <t>2028003</t>
  </si>
  <si>
    <t>2024002</t>
  </si>
  <si>
    <t>Homer Town</t>
  </si>
  <si>
    <t>2006001</t>
  </si>
  <si>
    <t>2032003</t>
  </si>
  <si>
    <t>2078004</t>
  </si>
  <si>
    <t>1076076</t>
  </si>
  <si>
    <t>Hull Town</t>
  </si>
  <si>
    <t>2097005</t>
  </si>
  <si>
    <t>2096001</t>
  </si>
  <si>
    <t>2097006</t>
  </si>
  <si>
    <t>Iron City</t>
  </si>
  <si>
    <t>2125002</t>
  </si>
  <si>
    <t>1077077</t>
  </si>
  <si>
    <t>2158004</t>
  </si>
  <si>
    <t>2158005</t>
  </si>
  <si>
    <t>2018002</t>
  </si>
  <si>
    <t>1078078</t>
  </si>
  <si>
    <t>2134002</t>
  </si>
  <si>
    <t>2049003</t>
  </si>
  <si>
    <t>2112001</t>
  </si>
  <si>
    <t>1079079</t>
  </si>
  <si>
    <t>1080080</t>
  </si>
  <si>
    <t>2078005</t>
  </si>
  <si>
    <t>1081081</t>
  </si>
  <si>
    <t>2143001</t>
  </si>
  <si>
    <t>1082082</t>
  </si>
  <si>
    <t>Jenkinsburg Town</t>
  </si>
  <si>
    <t>2018003</t>
  </si>
  <si>
    <t>2147002</t>
  </si>
  <si>
    <t>2151001</t>
  </si>
  <si>
    <t>2060502</t>
  </si>
  <si>
    <t>1083083</t>
  </si>
  <si>
    <t>1084084</t>
  </si>
  <si>
    <t>2031002</t>
  </si>
  <si>
    <t>Junction City</t>
  </si>
  <si>
    <t>2130002</t>
  </si>
  <si>
    <t>2033003</t>
  </si>
  <si>
    <t>2017005</t>
  </si>
  <si>
    <t>2020001</t>
  </si>
  <si>
    <t>2008004</t>
  </si>
  <si>
    <t>2083002</t>
  </si>
  <si>
    <t>2146002</t>
  </si>
  <si>
    <t>2141002</t>
  </si>
  <si>
    <t>Lake City</t>
  </si>
  <si>
    <t>2031003</t>
  </si>
  <si>
    <t>2092002</t>
  </si>
  <si>
    <t>2086001</t>
  </si>
  <si>
    <t>1085085</t>
  </si>
  <si>
    <t>1086086</t>
  </si>
  <si>
    <t>1087087</t>
  </si>
  <si>
    <t>2059004</t>
  </si>
  <si>
    <t>2067005</t>
  </si>
  <si>
    <t>2019002</t>
  </si>
  <si>
    <t>1088088</t>
  </si>
  <si>
    <t>2088001</t>
  </si>
  <si>
    <t>Lenox Town</t>
  </si>
  <si>
    <t>2037003</t>
  </si>
  <si>
    <t>2129004</t>
  </si>
  <si>
    <t>2109002</t>
  </si>
  <si>
    <t>1089089</t>
  </si>
  <si>
    <t>2067006</t>
  </si>
  <si>
    <t>2046002</t>
  </si>
  <si>
    <t>1090090</t>
  </si>
  <si>
    <t>2090001</t>
  </si>
  <si>
    <t>2044006</t>
  </si>
  <si>
    <t>2075002</t>
  </si>
  <si>
    <t>2147005</t>
  </si>
  <si>
    <t>Lone Oak Town</t>
  </si>
  <si>
    <t>2099003</t>
  </si>
  <si>
    <t>1091091</t>
  </si>
  <si>
    <t>2146801</t>
  </si>
  <si>
    <t>2081003</t>
  </si>
  <si>
    <t>2031901</t>
  </si>
  <si>
    <t>1092092</t>
  </si>
  <si>
    <t>2091001</t>
  </si>
  <si>
    <t>2069005</t>
  </si>
  <si>
    <t>Lumber City</t>
  </si>
  <si>
    <t>2134003</t>
  </si>
  <si>
    <t>2128001</t>
  </si>
  <si>
    <t>1093093</t>
  </si>
  <si>
    <t>Luthersville Town</t>
  </si>
  <si>
    <t>2099004</t>
  </si>
  <si>
    <t>Lyerly Town</t>
  </si>
  <si>
    <t>2027001</t>
  </si>
  <si>
    <t>2138001</t>
  </si>
  <si>
    <t>1096096</t>
  </si>
  <si>
    <t>2104003</t>
  </si>
  <si>
    <t>1097097</t>
  </si>
  <si>
    <t>2132004</t>
  </si>
  <si>
    <t>2099005</t>
  </si>
  <si>
    <t>2107002</t>
  </si>
  <si>
    <t>2033004</t>
  </si>
  <si>
    <t>1098098</t>
  </si>
  <si>
    <t>2096002</t>
  </si>
  <si>
    <t>Martin Town</t>
  </si>
  <si>
    <t>2127001</t>
  </si>
  <si>
    <t>Maxeys Town</t>
  </si>
  <si>
    <t>2109003</t>
  </si>
  <si>
    <t>Maysville Town</t>
  </si>
  <si>
    <t>2006002</t>
  </si>
  <si>
    <t>2055002</t>
  </si>
  <si>
    <t>2075003</t>
  </si>
  <si>
    <t>1094094</t>
  </si>
  <si>
    <t>1095095</t>
  </si>
  <si>
    <t>McIntyre Town</t>
  </si>
  <si>
    <t>2158006</t>
  </si>
  <si>
    <t>2114002</t>
  </si>
  <si>
    <t>2136004</t>
  </si>
  <si>
    <t>2027002</t>
  </si>
  <si>
    <t>1099099</t>
  </si>
  <si>
    <t>2021001</t>
  </si>
  <si>
    <t>2017002</t>
  </si>
  <si>
    <t>2089002</t>
  </si>
  <si>
    <t>2134005</t>
  </si>
  <si>
    <t>2005001</t>
  </si>
  <si>
    <t>2082001</t>
  </si>
  <si>
    <t>1100100</t>
  </si>
  <si>
    <t>2085003</t>
  </si>
  <si>
    <t>2060503</t>
  </si>
  <si>
    <t>1101101</t>
  </si>
  <si>
    <t>Mitchell Town</t>
  </si>
  <si>
    <t>2062003</t>
  </si>
  <si>
    <t>2114003</t>
  </si>
  <si>
    <t>2147003</t>
  </si>
  <si>
    <t>1102102</t>
  </si>
  <si>
    <t>2096003</t>
  </si>
  <si>
    <t>1103103</t>
  </si>
  <si>
    <t>2079001</t>
  </si>
  <si>
    <t>Montrose Town</t>
  </si>
  <si>
    <t>2087006</t>
  </si>
  <si>
    <t>Moreland Town</t>
  </si>
  <si>
    <t>2038003</t>
  </si>
  <si>
    <t>2019003</t>
  </si>
  <si>
    <t>1104104</t>
  </si>
  <si>
    <t>2055004</t>
  </si>
  <si>
    <t>2031004</t>
  </si>
  <si>
    <t>2014001</t>
  </si>
  <si>
    <t>2035006</t>
  </si>
  <si>
    <t>Mount Airy Town</t>
  </si>
  <si>
    <t>2068006</t>
  </si>
  <si>
    <t>2103004</t>
  </si>
  <si>
    <t>2022003</t>
  </si>
  <si>
    <t>Mountain City</t>
  </si>
  <si>
    <t>2119003</t>
  </si>
  <si>
    <t>2060007</t>
  </si>
  <si>
    <t>1105105</t>
  </si>
  <si>
    <t>2013002</t>
  </si>
  <si>
    <t>2010003</t>
  </si>
  <si>
    <t>2112002</t>
  </si>
  <si>
    <t>Newborn Town</t>
  </si>
  <si>
    <t>2107003</t>
  </si>
  <si>
    <t>Newington Town</t>
  </si>
  <si>
    <t>2124002</t>
  </si>
  <si>
    <t>2038004</t>
  </si>
  <si>
    <t>2004001</t>
  </si>
  <si>
    <t>1107107</t>
  </si>
  <si>
    <t>2034004</t>
  </si>
  <si>
    <t>Nicholson Town</t>
  </si>
  <si>
    <t>2078502</t>
  </si>
  <si>
    <t>2067007</t>
  </si>
  <si>
    <t>2035007</t>
  </si>
  <si>
    <t>North High Shoals Town</t>
  </si>
  <si>
    <t>2108005</t>
  </si>
  <si>
    <t>2149002</t>
  </si>
  <si>
    <t>2053002</t>
  </si>
  <si>
    <t>Oak Park Town</t>
  </si>
  <si>
    <t>2053003</t>
  </si>
  <si>
    <t>2069006</t>
  </si>
  <si>
    <t>Ochlocknee Town</t>
  </si>
  <si>
    <t>2136005</t>
  </si>
  <si>
    <t>2077001</t>
  </si>
  <si>
    <t>2150801</t>
  </si>
  <si>
    <t>1108108</t>
  </si>
  <si>
    <t>2151002</t>
  </si>
  <si>
    <t>2113501</t>
  </si>
  <si>
    <t>2096004</t>
  </si>
  <si>
    <t>1109109</t>
  </si>
  <si>
    <t>2124501</t>
  </si>
  <si>
    <t>2137001</t>
  </si>
  <si>
    <t>Orchard Hill Town</t>
  </si>
  <si>
    <t>2126901</t>
  </si>
  <si>
    <t>2107004</t>
  </si>
  <si>
    <t>2060008</t>
  </si>
  <si>
    <t>Parrott Town</t>
  </si>
  <si>
    <t>2135003</t>
  </si>
  <si>
    <t>2113002</t>
  </si>
  <si>
    <t>1110110</t>
  </si>
  <si>
    <t>2136006</t>
  </si>
  <si>
    <t>Payne City</t>
  </si>
  <si>
    <t>2011002</t>
  </si>
  <si>
    <t>1111111</t>
  </si>
  <si>
    <t>Peachtree City</t>
  </si>
  <si>
    <t>2056701</t>
  </si>
  <si>
    <t>2002001</t>
  </si>
  <si>
    <t>2101003</t>
  </si>
  <si>
    <t>2015001</t>
  </si>
  <si>
    <t>Pendergrass Town</t>
  </si>
  <si>
    <t>2078006</t>
  </si>
  <si>
    <t>2076001</t>
  </si>
  <si>
    <t>1112112</t>
  </si>
  <si>
    <t>1113113</t>
  </si>
  <si>
    <t>1114114</t>
  </si>
  <si>
    <t>2044008</t>
  </si>
  <si>
    <t>Pine Mountain Town</t>
  </si>
  <si>
    <t>2072501</t>
  </si>
  <si>
    <t>2046003</t>
  </si>
  <si>
    <t>Pineview Town</t>
  </si>
  <si>
    <t>2156002</t>
  </si>
  <si>
    <t>2156003</t>
  </si>
  <si>
    <t>2129005</t>
  </si>
  <si>
    <t>2064003</t>
  </si>
  <si>
    <t>1115115</t>
  </si>
  <si>
    <t>2025002</t>
  </si>
  <si>
    <t>2025501</t>
  </si>
  <si>
    <t>Portal Town</t>
  </si>
  <si>
    <t>2016002</t>
  </si>
  <si>
    <t>Porterdale Town</t>
  </si>
  <si>
    <t>2107005</t>
  </si>
  <si>
    <t>2159001</t>
  </si>
  <si>
    <t>2033005</t>
  </si>
  <si>
    <t>1116116</t>
  </si>
  <si>
    <t>Pulaski Town</t>
  </si>
  <si>
    <t>2021002</t>
  </si>
  <si>
    <t>1117117</t>
  </si>
  <si>
    <t>2014002</t>
  </si>
  <si>
    <t>1118118</t>
  </si>
  <si>
    <t>1119119</t>
  </si>
  <si>
    <t>1120120</t>
  </si>
  <si>
    <t>Ranger Town</t>
  </si>
  <si>
    <t>2064902</t>
  </si>
  <si>
    <t>Ray City</t>
  </si>
  <si>
    <t>2010004</t>
  </si>
  <si>
    <t>Rayle Town</t>
  </si>
  <si>
    <t>2157801</t>
  </si>
  <si>
    <t>Rebecca Town</t>
  </si>
  <si>
    <t>2142002</t>
  </si>
  <si>
    <t>Register Town</t>
  </si>
  <si>
    <t>2016601</t>
  </si>
  <si>
    <t>2132005</t>
  </si>
  <si>
    <t>2092003</t>
  </si>
  <si>
    <t>2087007</t>
  </si>
  <si>
    <t>Resaca Town</t>
  </si>
  <si>
    <t>2064601</t>
  </si>
  <si>
    <t>2067008</t>
  </si>
  <si>
    <t>2133002</t>
  </si>
  <si>
    <t>Rhine Town</t>
  </si>
  <si>
    <t>2045004</t>
  </si>
  <si>
    <t>2089502</t>
  </si>
  <si>
    <t>2128002</t>
  </si>
  <si>
    <t>2015801</t>
  </si>
  <si>
    <t>Riddleville Town</t>
  </si>
  <si>
    <t>2150003</t>
  </si>
  <si>
    <t>Rincon Town</t>
  </si>
  <si>
    <t>2051002</t>
  </si>
  <si>
    <t>2023002</t>
  </si>
  <si>
    <t>2031006</t>
  </si>
  <si>
    <t>Riverside Town</t>
  </si>
  <si>
    <t>2035008</t>
  </si>
  <si>
    <t>2039001</t>
  </si>
  <si>
    <t>2156004</t>
  </si>
  <si>
    <t>1122122</t>
  </si>
  <si>
    <t>2115001</t>
  </si>
  <si>
    <t>2124003</t>
  </si>
  <si>
    <t>2057002</t>
  </si>
  <si>
    <t>Roopville Town</t>
  </si>
  <si>
    <t>2022004</t>
  </si>
  <si>
    <t>2146004</t>
  </si>
  <si>
    <t>2060009</t>
  </si>
  <si>
    <t>2059005</t>
  </si>
  <si>
    <t>2104004</t>
  </si>
  <si>
    <t>Sale City</t>
  </si>
  <si>
    <t>2101004</t>
  </si>
  <si>
    <t>2150004</t>
  </si>
  <si>
    <t>2060501</t>
  </si>
  <si>
    <t>2138504</t>
  </si>
  <si>
    <t>2017003</t>
  </si>
  <si>
    <t>Sasser Town</t>
  </si>
  <si>
    <t>2135004</t>
  </si>
  <si>
    <t>2025003</t>
  </si>
  <si>
    <t>1123123</t>
  </si>
  <si>
    <t>2134006</t>
  </si>
  <si>
    <t>2151003</t>
  </si>
  <si>
    <t>1124124</t>
  </si>
  <si>
    <t>1125125</t>
  </si>
  <si>
    <t>2038005</t>
  </si>
  <si>
    <t>2079002</t>
  </si>
  <si>
    <t>2131002</t>
  </si>
  <si>
    <t>Sharpsburg Town</t>
  </si>
  <si>
    <t>2038006</t>
  </si>
  <si>
    <t>2120004</t>
  </si>
  <si>
    <t>2072502</t>
  </si>
  <si>
    <t>Siloam Town</t>
  </si>
  <si>
    <t>2066002</t>
  </si>
  <si>
    <t>2119601</t>
  </si>
  <si>
    <t>2088002</t>
  </si>
  <si>
    <t>2033006</t>
  </si>
  <si>
    <t>2067009</t>
  </si>
  <si>
    <t>2147004</t>
  </si>
  <si>
    <t>2140001</t>
  </si>
  <si>
    <t>1126126</t>
  </si>
  <si>
    <t>Sparks Town</t>
  </si>
  <si>
    <t>2037004</t>
  </si>
  <si>
    <t>2070001</t>
  </si>
  <si>
    <t>2051003</t>
  </si>
  <si>
    <t>2020002</t>
  </si>
  <si>
    <t>2081004</t>
  </si>
  <si>
    <t>2016003</t>
  </si>
  <si>
    <t>2007005</t>
  </si>
  <si>
    <t>1127127</t>
  </si>
  <si>
    <t>1128128</t>
  </si>
  <si>
    <t>2053004</t>
  </si>
  <si>
    <t>2075004</t>
  </si>
  <si>
    <t>2044009</t>
  </si>
  <si>
    <t>2067010</t>
  </si>
  <si>
    <t>2053801</t>
  </si>
  <si>
    <t>2027003</t>
  </si>
  <si>
    <t>Sumner Town</t>
  </si>
  <si>
    <t>2159002</t>
  </si>
  <si>
    <t>1129129</t>
  </si>
  <si>
    <t>2126003</t>
  </si>
  <si>
    <t>Surrency Town</t>
  </si>
  <si>
    <t>2001002</t>
  </si>
  <si>
    <t>2067011</t>
  </si>
  <si>
    <t>2053005</t>
  </si>
  <si>
    <t>2142003</t>
  </si>
  <si>
    <t>2124004</t>
  </si>
  <si>
    <t>2159003</t>
  </si>
  <si>
    <t>1130130</t>
  </si>
  <si>
    <t>2130003</t>
  </si>
  <si>
    <t>1131131</t>
  </si>
  <si>
    <t>Talking Rock Town</t>
  </si>
  <si>
    <t>2112003</t>
  </si>
  <si>
    <t>2071003</t>
  </si>
  <si>
    <t>Tallulah Falls Town</t>
  </si>
  <si>
    <t>2068501</t>
  </si>
  <si>
    <t>Talmo Town</t>
  </si>
  <si>
    <t>2078007</t>
  </si>
  <si>
    <t>2103005</t>
  </si>
  <si>
    <t>1132132</t>
  </si>
  <si>
    <t>1133133</t>
  </si>
  <si>
    <t>Taylorsville Town</t>
  </si>
  <si>
    <t>2008005</t>
  </si>
  <si>
    <t>1134134</t>
  </si>
  <si>
    <t>2022005</t>
  </si>
  <si>
    <t>2150005</t>
  </si>
  <si>
    <t>1135135</t>
  </si>
  <si>
    <t>1136136</t>
  </si>
  <si>
    <t>2145004</t>
  </si>
  <si>
    <t>2136007</t>
  </si>
  <si>
    <t>2094002</t>
  </si>
  <si>
    <t>Thunderbolt Town</t>
  </si>
  <si>
    <t>2025005</t>
  </si>
  <si>
    <t>1137137</t>
  </si>
  <si>
    <t>2137002</t>
  </si>
  <si>
    <t>Tiger Town</t>
  </si>
  <si>
    <t>2119005</t>
  </si>
  <si>
    <t>Tignall Town</t>
  </si>
  <si>
    <t>2157001</t>
  </si>
  <si>
    <t>2127002</t>
  </si>
  <si>
    <t>1138138</t>
  </si>
  <si>
    <t>2158007</t>
  </si>
  <si>
    <t>1139139</t>
  </si>
  <si>
    <t>2041001</t>
  </si>
  <si>
    <t>1140140</t>
  </si>
  <si>
    <t>Trion Town</t>
  </si>
  <si>
    <t>2027004</t>
  </si>
  <si>
    <t>1141141</t>
  </si>
  <si>
    <t>Tunnel Hill City</t>
  </si>
  <si>
    <t>2155802</t>
  </si>
  <si>
    <t>Turin Town</t>
  </si>
  <si>
    <t>2038007</t>
  </si>
  <si>
    <t>1142142</t>
  </si>
  <si>
    <t>1143143</t>
  </si>
  <si>
    <t>Twin City</t>
  </si>
  <si>
    <t>2053006</t>
  </si>
  <si>
    <t>2137003</t>
  </si>
  <si>
    <t>2025004</t>
  </si>
  <si>
    <t>Tyrone Town</t>
  </si>
  <si>
    <t>2056002</t>
  </si>
  <si>
    <t>2046004</t>
  </si>
  <si>
    <t>Union City</t>
  </si>
  <si>
    <t>2060010</t>
  </si>
  <si>
    <t>1144144</t>
  </si>
  <si>
    <t>2066003</t>
  </si>
  <si>
    <t>1145145</t>
  </si>
  <si>
    <t>2103006</t>
  </si>
  <si>
    <t>2092004</t>
  </si>
  <si>
    <t>2155803</t>
  </si>
  <si>
    <t>Vernonburg Town</t>
  </si>
  <si>
    <t>2025502</t>
  </si>
  <si>
    <t>2138002</t>
  </si>
  <si>
    <t>Vidette Town</t>
  </si>
  <si>
    <t>2017501</t>
  </si>
  <si>
    <t>2046005</t>
  </si>
  <si>
    <t>2022006</t>
  </si>
  <si>
    <t>Waco Town</t>
  </si>
  <si>
    <t>2071004</t>
  </si>
  <si>
    <t>2081006</t>
  </si>
  <si>
    <t>2028004</t>
  </si>
  <si>
    <t>1146146</t>
  </si>
  <si>
    <t>2147504</t>
  </si>
  <si>
    <t>2089901</t>
  </si>
  <si>
    <t>1147147</t>
  </si>
  <si>
    <t>1148148</t>
  </si>
  <si>
    <t>2099006</t>
  </si>
  <si>
    <t>2076002</t>
  </si>
  <si>
    <t>1149149</t>
  </si>
  <si>
    <t>2149003</t>
  </si>
  <si>
    <t>2159004</t>
  </si>
  <si>
    <t>2157002</t>
  </si>
  <si>
    <t>1150150</t>
  </si>
  <si>
    <t>2108006</t>
  </si>
  <si>
    <t>Waverly Hall Town</t>
  </si>
  <si>
    <t>2072003</t>
  </si>
  <si>
    <t>2148001</t>
  </si>
  <si>
    <t>1151151</t>
  </si>
  <si>
    <t>2017004</t>
  </si>
  <si>
    <t>2141003</t>
  </si>
  <si>
    <t>1153153</t>
  </si>
  <si>
    <t>2065002</t>
  </si>
  <si>
    <t>2008006</t>
  </si>
  <si>
    <t>1154154</t>
  </si>
  <si>
    <t>2066004</t>
  </si>
  <si>
    <t>2022007</t>
  </si>
  <si>
    <t>1155155</t>
  </si>
  <si>
    <t>1156156</t>
  </si>
  <si>
    <t>1157157</t>
  </si>
  <si>
    <t>1158158</t>
  </si>
  <si>
    <t>2002002</t>
  </si>
  <si>
    <t>2114004</t>
  </si>
  <si>
    <t>2007006</t>
  </si>
  <si>
    <t>2029002</t>
  </si>
  <si>
    <t>2020003</t>
  </si>
  <si>
    <t>2099007</t>
  </si>
  <si>
    <t>2130004</t>
  </si>
  <si>
    <t>2028005</t>
  </si>
  <si>
    <t>2066005</t>
  </si>
  <si>
    <t>Woolsey Town</t>
  </si>
  <si>
    <t>2056901</t>
  </si>
  <si>
    <t>1159159</t>
  </si>
  <si>
    <t>2081007</t>
  </si>
  <si>
    <t>2083003</t>
  </si>
  <si>
    <t>Yatesville Town</t>
  </si>
  <si>
    <t>2145005</t>
  </si>
  <si>
    <t>2139002</t>
  </si>
  <si>
    <t>2114005</t>
  </si>
  <si>
    <t>Yes</t>
  </si>
  <si>
    <t>Abbeville City</t>
  </si>
  <si>
    <t>Acworth City</t>
  </si>
  <si>
    <t>Adairsville City</t>
  </si>
  <si>
    <t>Adel City</t>
  </si>
  <si>
    <t>Adrian City</t>
  </si>
  <si>
    <t>Ailey City</t>
  </si>
  <si>
    <t>Albany City</t>
  </si>
  <si>
    <t>Allenhurst City</t>
  </si>
  <si>
    <t>Allentown City</t>
  </si>
  <si>
    <t>Alma City</t>
  </si>
  <si>
    <t>Alpharetta City</t>
  </si>
  <si>
    <t>Ambrose City</t>
  </si>
  <si>
    <t>Americus City</t>
  </si>
  <si>
    <t>Andersonville City</t>
  </si>
  <si>
    <t>Appling County</t>
  </si>
  <si>
    <t>Aragon City</t>
  </si>
  <si>
    <t>Arlington City</t>
  </si>
  <si>
    <t>Arnoldsville City</t>
  </si>
  <si>
    <t>Ashburn City</t>
  </si>
  <si>
    <t>Atkinson County</t>
  </si>
  <si>
    <t>Atlanta City</t>
  </si>
  <si>
    <t>Attapulgus City</t>
  </si>
  <si>
    <t>Auburn City</t>
  </si>
  <si>
    <t>Austell City</t>
  </si>
  <si>
    <t>Avera City</t>
  </si>
  <si>
    <t>Avondale Estates City</t>
  </si>
  <si>
    <t>Bacon County</t>
  </si>
  <si>
    <t>Baconton City</t>
  </si>
  <si>
    <t>Bainbridge City</t>
  </si>
  <si>
    <t>Baker County</t>
  </si>
  <si>
    <t>Baldwin City</t>
  </si>
  <si>
    <t>Baldwin County</t>
  </si>
  <si>
    <t>Ball Ground City</t>
  </si>
  <si>
    <t>Banks County</t>
  </si>
  <si>
    <t>Barnesville City</t>
  </si>
  <si>
    <t>Barrow County</t>
  </si>
  <si>
    <t>Bartow County</t>
  </si>
  <si>
    <t>Barwick City</t>
  </si>
  <si>
    <t>Baxley City</t>
  </si>
  <si>
    <t>Bellville City</t>
  </si>
  <si>
    <t>Ben Hill County</t>
  </si>
  <si>
    <t>Berkeley Lake City</t>
  </si>
  <si>
    <t>Berlin City</t>
  </si>
  <si>
    <t>Berrien County</t>
  </si>
  <si>
    <t>Blackshear City</t>
  </si>
  <si>
    <t>Blairsville City</t>
  </si>
  <si>
    <t>Blakely City</t>
  </si>
  <si>
    <t>Bleckley County</t>
  </si>
  <si>
    <t>Bloomingdale City</t>
  </si>
  <si>
    <t>Blue Ridge City</t>
  </si>
  <si>
    <t>Bogart City</t>
  </si>
  <si>
    <t>Boston City</t>
  </si>
  <si>
    <t>Bostwick City</t>
  </si>
  <si>
    <t>Bowdon City</t>
  </si>
  <si>
    <t>Bowman City</t>
  </si>
  <si>
    <t>Brantley County</t>
  </si>
  <si>
    <t>Bremen City</t>
  </si>
  <si>
    <t>Bronwood City</t>
  </si>
  <si>
    <t>Brooklet City</t>
  </si>
  <si>
    <t>Brooks County</t>
  </si>
  <si>
    <t>Broxton City</t>
  </si>
  <si>
    <t>Brunswick City</t>
  </si>
  <si>
    <t>Bryan County</t>
  </si>
  <si>
    <t>Buchanan City</t>
  </si>
  <si>
    <t>Buena Vista City</t>
  </si>
  <si>
    <t>Buford City</t>
  </si>
  <si>
    <t>Bulloch County</t>
  </si>
  <si>
    <t>Burke County</t>
  </si>
  <si>
    <t>Butler City</t>
  </si>
  <si>
    <t>Butts County</t>
  </si>
  <si>
    <t>Byron City</t>
  </si>
  <si>
    <t>Cairo City</t>
  </si>
  <si>
    <t>Calhoun City</t>
  </si>
  <si>
    <t>Calhoun County</t>
  </si>
  <si>
    <t>Camden County</t>
  </si>
  <si>
    <t>Camilla City</t>
  </si>
  <si>
    <t>Candler County</t>
  </si>
  <si>
    <t>Canon City</t>
  </si>
  <si>
    <t>Canton City</t>
  </si>
  <si>
    <t>Carlton City</t>
  </si>
  <si>
    <t>Carnesville City</t>
  </si>
  <si>
    <t>Carroll County</t>
  </si>
  <si>
    <t>Carrollton City</t>
  </si>
  <si>
    <t>Cartersville City</t>
  </si>
  <si>
    <t>Catoosa County</t>
  </si>
  <si>
    <t>Cave Spring City</t>
  </si>
  <si>
    <t>Cecil City</t>
  </si>
  <si>
    <t>Cedartown City</t>
  </si>
  <si>
    <t>Chamblee City</t>
  </si>
  <si>
    <t>Charlton County</t>
  </si>
  <si>
    <t>Chatham County</t>
  </si>
  <si>
    <t>Chatsworth City</t>
  </si>
  <si>
    <t>Chattooga County</t>
  </si>
  <si>
    <t>Chauncey City</t>
  </si>
  <si>
    <t>Cherokee County</t>
  </si>
  <si>
    <t>Chickamauga City</t>
  </si>
  <si>
    <t>Clarkesville City</t>
  </si>
  <si>
    <t>Clarkston City</t>
  </si>
  <si>
    <t>Claxton City</t>
  </si>
  <si>
    <t>Clay County</t>
  </si>
  <si>
    <t>Clayton City</t>
  </si>
  <si>
    <t>Clayton County</t>
  </si>
  <si>
    <t>Cleveland City</t>
  </si>
  <si>
    <t>Climax City</t>
  </si>
  <si>
    <t>Clinch County</t>
  </si>
  <si>
    <t>Cobb County</t>
  </si>
  <si>
    <t>Cobbtown City</t>
  </si>
  <si>
    <t>Cochran City</t>
  </si>
  <si>
    <t>Coffee County</t>
  </si>
  <si>
    <t>Cohutta City</t>
  </si>
  <si>
    <t>Colbert City</t>
  </si>
  <si>
    <t>College Park City</t>
  </si>
  <si>
    <t>Collins City</t>
  </si>
  <si>
    <t>Colquitt City</t>
  </si>
  <si>
    <t>Colquitt County</t>
  </si>
  <si>
    <t>Columbia County</t>
  </si>
  <si>
    <t>Comer City</t>
  </si>
  <si>
    <t>Commerce City</t>
  </si>
  <si>
    <t>Concord City</t>
  </si>
  <si>
    <t>Conyers City</t>
  </si>
  <si>
    <t>Cook County</t>
  </si>
  <si>
    <t>Coolidge City</t>
  </si>
  <si>
    <t>Cordele City</t>
  </si>
  <si>
    <t>Cornelia City</t>
  </si>
  <si>
    <t>Covington City</t>
  </si>
  <si>
    <t>Coweta County</t>
  </si>
  <si>
    <t>Crawford City</t>
  </si>
  <si>
    <t>Crawford County</t>
  </si>
  <si>
    <t>Crawfordville City</t>
  </si>
  <si>
    <t>Crisp County</t>
  </si>
  <si>
    <t>Culloden City</t>
  </si>
  <si>
    <t>Cumming City</t>
  </si>
  <si>
    <t>Cuthbert City</t>
  </si>
  <si>
    <t>Dacula City</t>
  </si>
  <si>
    <t>Dade County</t>
  </si>
  <si>
    <t>Dahlonega City</t>
  </si>
  <si>
    <t>Daisy City</t>
  </si>
  <si>
    <t>Dallas City</t>
  </si>
  <si>
    <t>Dalton City</t>
  </si>
  <si>
    <t>Damascus City</t>
  </si>
  <si>
    <t>Danielsville City</t>
  </si>
  <si>
    <t>Darien City</t>
  </si>
  <si>
    <t>Dasher City</t>
  </si>
  <si>
    <t>Davisboro City</t>
  </si>
  <si>
    <t>Dawson City</t>
  </si>
  <si>
    <t>Dawson County</t>
  </si>
  <si>
    <t>Dawsonville City</t>
  </si>
  <si>
    <t>Decatur City</t>
  </si>
  <si>
    <t>Decatur County</t>
  </si>
  <si>
    <t>DeKalb County</t>
  </si>
  <si>
    <t>Demorest City</t>
  </si>
  <si>
    <t>Denton City</t>
  </si>
  <si>
    <t>Dillard City</t>
  </si>
  <si>
    <t>Dodge County</t>
  </si>
  <si>
    <t>Doerun City</t>
  </si>
  <si>
    <t>Donalsonville City</t>
  </si>
  <si>
    <t>Dooly County</t>
  </si>
  <si>
    <t>Doraville City</t>
  </si>
  <si>
    <t>Dougherty County</t>
  </si>
  <si>
    <t>Douglas City</t>
  </si>
  <si>
    <t>Douglas County</t>
  </si>
  <si>
    <t>Douglasville City</t>
  </si>
  <si>
    <t>Dublin City</t>
  </si>
  <si>
    <t>Dudley City</t>
  </si>
  <si>
    <t>Duluth City</t>
  </si>
  <si>
    <t>Early County</t>
  </si>
  <si>
    <t>East Dublin City</t>
  </si>
  <si>
    <t>East Ellijay City</t>
  </si>
  <si>
    <t>East Point City</t>
  </si>
  <si>
    <t>Eastman City</t>
  </si>
  <si>
    <t>Eatonton City</t>
  </si>
  <si>
    <t>Echols County</t>
  </si>
  <si>
    <t>Edgehill City</t>
  </si>
  <si>
    <t>Edison City</t>
  </si>
  <si>
    <t>Effingham County</t>
  </si>
  <si>
    <t>Elbert County</t>
  </si>
  <si>
    <t>Elberton City</t>
  </si>
  <si>
    <t>Ellaville City</t>
  </si>
  <si>
    <t>Ellenton City</t>
  </si>
  <si>
    <t>Ellijay City</t>
  </si>
  <si>
    <t>Emanuel County</t>
  </si>
  <si>
    <t>Emerson City</t>
  </si>
  <si>
    <t>Enigma City</t>
  </si>
  <si>
    <t>Ephesus City</t>
  </si>
  <si>
    <t>Eton City</t>
  </si>
  <si>
    <t>Euharlee City</t>
  </si>
  <si>
    <t>Evans County</t>
  </si>
  <si>
    <t>Fairburn City</t>
  </si>
  <si>
    <t>Fairmount City</t>
  </si>
  <si>
    <t>Fannin County</t>
  </si>
  <si>
    <t>Fargo City</t>
  </si>
  <si>
    <t>Fayette County</t>
  </si>
  <si>
    <t>Fayetteville City</t>
  </si>
  <si>
    <t>Fitzgerald City</t>
  </si>
  <si>
    <t>Flemington City</t>
  </si>
  <si>
    <t>Flovilla City</t>
  </si>
  <si>
    <t>Flowery Branch City</t>
  </si>
  <si>
    <t>Floyd County</t>
  </si>
  <si>
    <t>Folkston City</t>
  </si>
  <si>
    <t>Forest Park City</t>
  </si>
  <si>
    <t>Forsyth City</t>
  </si>
  <si>
    <t>Forsyth County</t>
  </si>
  <si>
    <t>Fort Gaines City</t>
  </si>
  <si>
    <t>Fort Oglethorpe City</t>
  </si>
  <si>
    <t>Fort Valley City</t>
  </si>
  <si>
    <t>Franklin City</t>
  </si>
  <si>
    <t>Franklin County</t>
  </si>
  <si>
    <t>Franklin Springs City</t>
  </si>
  <si>
    <t>Fulton County</t>
  </si>
  <si>
    <t>Funston City</t>
  </si>
  <si>
    <t>Gainesville City</t>
  </si>
  <si>
    <t>Garfield City</t>
  </si>
  <si>
    <t>Gibson City</t>
  </si>
  <si>
    <t>Gillsville City</t>
  </si>
  <si>
    <t>Gilmer County</t>
  </si>
  <si>
    <t>Glascock County</t>
  </si>
  <si>
    <t>Glennville City</t>
  </si>
  <si>
    <t>Glenwood City</t>
  </si>
  <si>
    <t>Glynn County</t>
  </si>
  <si>
    <t>Good Hope City</t>
  </si>
  <si>
    <t>Gordon City</t>
  </si>
  <si>
    <t>Gordon County</t>
  </si>
  <si>
    <t>Grady County</t>
  </si>
  <si>
    <t>Graham City</t>
  </si>
  <si>
    <t>Grantville City</t>
  </si>
  <si>
    <t>Gray City</t>
  </si>
  <si>
    <t>Grayson City</t>
  </si>
  <si>
    <t>Greene County</t>
  </si>
  <si>
    <t>Greensboro City</t>
  </si>
  <si>
    <t>Greenville City</t>
  </si>
  <si>
    <t>Griffin City</t>
  </si>
  <si>
    <t>Grovetown City</t>
  </si>
  <si>
    <t>Gum Branch City</t>
  </si>
  <si>
    <t>Guyton City</t>
  </si>
  <si>
    <t>Gwinnett County</t>
  </si>
  <si>
    <t>Habersham County</t>
  </si>
  <si>
    <t>Hagan City</t>
  </si>
  <si>
    <t>Hahira City</t>
  </si>
  <si>
    <t>Hall County</t>
  </si>
  <si>
    <t>Hamilton City</t>
  </si>
  <si>
    <t>Hampton City</t>
  </si>
  <si>
    <t>Hancock County</t>
  </si>
  <si>
    <t>Hapeville City</t>
  </si>
  <si>
    <t>Haralson County</t>
  </si>
  <si>
    <t>Harlem City</t>
  </si>
  <si>
    <t>Harris County</t>
  </si>
  <si>
    <t>Hart County</t>
  </si>
  <si>
    <t>Hartwell City</t>
  </si>
  <si>
    <t>Hawkinsville City</t>
  </si>
  <si>
    <t>Hazlehurst City</t>
  </si>
  <si>
    <t>Heard County</t>
  </si>
  <si>
    <t>Helen City</t>
  </si>
  <si>
    <t>Henry County</t>
  </si>
  <si>
    <t>Hephzibah City</t>
  </si>
  <si>
    <t>Hiawassee City</t>
  </si>
  <si>
    <t>Hiltonia City</t>
  </si>
  <si>
    <t>Hinesville City</t>
  </si>
  <si>
    <t>Hiram City</t>
  </si>
  <si>
    <t>Hoboken City</t>
  </si>
  <si>
    <t>Hogansville City</t>
  </si>
  <si>
    <t>Holly Springs City</t>
  </si>
  <si>
    <t>Homeland City</t>
  </si>
  <si>
    <t>Homerville City</t>
  </si>
  <si>
    <t>Hoschton City</t>
  </si>
  <si>
    <t>Houston County</t>
  </si>
  <si>
    <t>Ideal City</t>
  </si>
  <si>
    <t>Ila City</t>
  </si>
  <si>
    <t>Irwin County</t>
  </si>
  <si>
    <t>Irwinton City</t>
  </si>
  <si>
    <t>Ivey City</t>
  </si>
  <si>
    <t>Jackson City</t>
  </si>
  <si>
    <t>Jackson County</t>
  </si>
  <si>
    <t>Jacksonville City</t>
  </si>
  <si>
    <t>Jakin City</t>
  </si>
  <si>
    <t>Jasper City</t>
  </si>
  <si>
    <t>Jasper County</t>
  </si>
  <si>
    <t>Jeff Davis County</t>
  </si>
  <si>
    <t>Jefferson City</t>
  </si>
  <si>
    <t>Jefferson County</t>
  </si>
  <si>
    <t>Jeffersonville City</t>
  </si>
  <si>
    <t>Jenkins County</t>
  </si>
  <si>
    <t>Jersey City</t>
  </si>
  <si>
    <t>Jesup City</t>
  </si>
  <si>
    <t>Johnson County</t>
  </si>
  <si>
    <t>Jones County</t>
  </si>
  <si>
    <t>Jonesboro City</t>
  </si>
  <si>
    <t>Kennesaw City</t>
  </si>
  <si>
    <t>Keysville City</t>
  </si>
  <si>
    <t>Kingsland City</t>
  </si>
  <si>
    <t>Kingston City</t>
  </si>
  <si>
    <t>Kite City</t>
  </si>
  <si>
    <t>LaFayette City</t>
  </si>
  <si>
    <t>LaGrange City</t>
  </si>
  <si>
    <t>Lake Park City</t>
  </si>
  <si>
    <t>Lakeland City</t>
  </si>
  <si>
    <t>Lamar County</t>
  </si>
  <si>
    <t>Lanier County</t>
  </si>
  <si>
    <t>Laurens County</t>
  </si>
  <si>
    <t>Lavonia City</t>
  </si>
  <si>
    <t>Lawrenceville City</t>
  </si>
  <si>
    <t>Leary City</t>
  </si>
  <si>
    <t>Lee County</t>
  </si>
  <si>
    <t>Leesburg City</t>
  </si>
  <si>
    <t>Leslie City</t>
  </si>
  <si>
    <t>Lexington City</t>
  </si>
  <si>
    <t>Liberty County</t>
  </si>
  <si>
    <t>Lilburn City</t>
  </si>
  <si>
    <t>Lilly City</t>
  </si>
  <si>
    <t>Lincoln County</t>
  </si>
  <si>
    <t>Lincolnton City</t>
  </si>
  <si>
    <t>Lithonia City</t>
  </si>
  <si>
    <t>Locust Grove City</t>
  </si>
  <si>
    <t>Loganville City</t>
  </si>
  <si>
    <t>Long County</t>
  </si>
  <si>
    <t>Lookout Mountain City</t>
  </si>
  <si>
    <t>Louisville City</t>
  </si>
  <si>
    <t>Lovejoy City</t>
  </si>
  <si>
    <t>Lowndes County</t>
  </si>
  <si>
    <t>Ludowici City</t>
  </si>
  <si>
    <t>Lula City</t>
  </si>
  <si>
    <t>Lumpkin City</t>
  </si>
  <si>
    <t>Lumpkin County</t>
  </si>
  <si>
    <t>Lyons City</t>
  </si>
  <si>
    <t>Macon County</t>
  </si>
  <si>
    <t>Madison City</t>
  </si>
  <si>
    <t>Madison County</t>
  </si>
  <si>
    <t>Manassas City</t>
  </si>
  <si>
    <t>Manchester City</t>
  </si>
  <si>
    <t>Mansfield City</t>
  </si>
  <si>
    <t>Marietta City</t>
  </si>
  <si>
    <t>Marion County</t>
  </si>
  <si>
    <t>Marshallville City</t>
  </si>
  <si>
    <t>McCaysville City</t>
  </si>
  <si>
    <t>McDonough City</t>
  </si>
  <si>
    <t>McDuffie County</t>
  </si>
  <si>
    <t>McIntosh County</t>
  </si>
  <si>
    <t>Meansville City</t>
  </si>
  <si>
    <t>Meigs City</t>
  </si>
  <si>
    <t>Menlo City</t>
  </si>
  <si>
    <t>Meriwether County</t>
  </si>
  <si>
    <t>Metter City</t>
  </si>
  <si>
    <t>Midville City</t>
  </si>
  <si>
    <t>Midway City</t>
  </si>
  <si>
    <t>Milan City</t>
  </si>
  <si>
    <t>Milledgeville City</t>
  </si>
  <si>
    <t>Millen City</t>
  </si>
  <si>
    <t>Miller County</t>
  </si>
  <si>
    <t>Milner City</t>
  </si>
  <si>
    <t>Mitchell County</t>
  </si>
  <si>
    <t>Molena City</t>
  </si>
  <si>
    <t>Monroe City</t>
  </si>
  <si>
    <t>Monroe County</t>
  </si>
  <si>
    <t>Montezuma City</t>
  </si>
  <si>
    <t>Montgomery County</t>
  </si>
  <si>
    <t>Monticello City</t>
  </si>
  <si>
    <t>Morgan City</t>
  </si>
  <si>
    <t>Morgan County</t>
  </si>
  <si>
    <t>Morganton City</t>
  </si>
  <si>
    <t>Morrow City</t>
  </si>
  <si>
    <t>Morven City</t>
  </si>
  <si>
    <t>Moultrie City</t>
  </si>
  <si>
    <t>Mount Vernon City</t>
  </si>
  <si>
    <t>Mount Zion City</t>
  </si>
  <si>
    <t>Mountain Park City</t>
  </si>
  <si>
    <t>Murray County</t>
  </si>
  <si>
    <t>Nahunta City</t>
  </si>
  <si>
    <t>Nashville City</t>
  </si>
  <si>
    <t>Nelson City</t>
  </si>
  <si>
    <t>Newnan City</t>
  </si>
  <si>
    <t>Newton City</t>
  </si>
  <si>
    <t>Newton County</t>
  </si>
  <si>
    <t>Nicholls City</t>
  </si>
  <si>
    <t>Norcross City</t>
  </si>
  <si>
    <t>Norman Park City</t>
  </si>
  <si>
    <t>Norwood City</t>
  </si>
  <si>
    <t>Nunez City</t>
  </si>
  <si>
    <t>Oakwood City</t>
  </si>
  <si>
    <t>Ocilla City</t>
  </si>
  <si>
    <t>Oconee City</t>
  </si>
  <si>
    <t>Oconee County</t>
  </si>
  <si>
    <t>Odum City</t>
  </si>
  <si>
    <t>Offerman City</t>
  </si>
  <si>
    <t>Oglethorpe City</t>
  </si>
  <si>
    <t>Oglethorpe County</t>
  </si>
  <si>
    <t>Oliver City</t>
  </si>
  <si>
    <t>Omega City</t>
  </si>
  <si>
    <t>Oxford City</t>
  </si>
  <si>
    <t>Palmetto City</t>
  </si>
  <si>
    <t>Patterson City</t>
  </si>
  <si>
    <t>Paulding County</t>
  </si>
  <si>
    <t>Pavo City</t>
  </si>
  <si>
    <t>Peach County</t>
  </si>
  <si>
    <t>Pearson City</t>
  </si>
  <si>
    <t>Pelham City</t>
  </si>
  <si>
    <t>Pembroke City</t>
  </si>
  <si>
    <t>Perry City</t>
  </si>
  <si>
    <t>Pickens County</t>
  </si>
  <si>
    <t>Pierce County</t>
  </si>
  <si>
    <t>Pike County</t>
  </si>
  <si>
    <t>Pine Lake City</t>
  </si>
  <si>
    <t>Pinehurst City</t>
  </si>
  <si>
    <t>Pitts City</t>
  </si>
  <si>
    <t>Plains City</t>
  </si>
  <si>
    <t>Plainville City</t>
  </si>
  <si>
    <t>Polk County</t>
  </si>
  <si>
    <t>Pooler City</t>
  </si>
  <si>
    <t>Port Wentworth City</t>
  </si>
  <si>
    <t>Poulan City</t>
  </si>
  <si>
    <t>Powder Springs City</t>
  </si>
  <si>
    <t>Pulaski County</t>
  </si>
  <si>
    <t>Putnam County</t>
  </si>
  <si>
    <t>Quitman City</t>
  </si>
  <si>
    <t>Quitman County</t>
  </si>
  <si>
    <t>Rabun County</t>
  </si>
  <si>
    <t>Randolph County</t>
  </si>
  <si>
    <t>Reidsville City</t>
  </si>
  <si>
    <t>Remerton City</t>
  </si>
  <si>
    <t>Rentz City</t>
  </si>
  <si>
    <t>Rest Haven City</t>
  </si>
  <si>
    <t>Reynolds City</t>
  </si>
  <si>
    <t>Riceboro City</t>
  </si>
  <si>
    <t>Richland City</t>
  </si>
  <si>
    <t>Richmond Hill City</t>
  </si>
  <si>
    <t>Ringgold City</t>
  </si>
  <si>
    <t>Riverdale City</t>
  </si>
  <si>
    <t>Roberta City</t>
  </si>
  <si>
    <t>Rochelle City</t>
  </si>
  <si>
    <t>Rockdale County</t>
  </si>
  <si>
    <t>Rockmart City</t>
  </si>
  <si>
    <t>Rocky Ford City</t>
  </si>
  <si>
    <t>Rome City</t>
  </si>
  <si>
    <t>Rossville City</t>
  </si>
  <si>
    <t>Roswell City</t>
  </si>
  <si>
    <t>Royston City</t>
  </si>
  <si>
    <t>Rutledge City</t>
  </si>
  <si>
    <t>Sandersville City</t>
  </si>
  <si>
    <t>Sandy Springs City</t>
  </si>
  <si>
    <t>Santa Claus City</t>
  </si>
  <si>
    <t>Sardis City</t>
  </si>
  <si>
    <t>Savannah City</t>
  </si>
  <si>
    <t>Schley County</t>
  </si>
  <si>
    <t>Scotland City</t>
  </si>
  <si>
    <t>Screven City</t>
  </si>
  <si>
    <t>Screven County</t>
  </si>
  <si>
    <t>Seminole County</t>
  </si>
  <si>
    <t>Senoia City</t>
  </si>
  <si>
    <t>Shady Dale City</t>
  </si>
  <si>
    <t>Sharon City</t>
  </si>
  <si>
    <t>Shellman City</t>
  </si>
  <si>
    <t>Shiloh City</t>
  </si>
  <si>
    <t>Sky Valley City</t>
  </si>
  <si>
    <t>Smithville City</t>
  </si>
  <si>
    <t>Smyrna City</t>
  </si>
  <si>
    <t>Snellville City</t>
  </si>
  <si>
    <t>Social Circle City</t>
  </si>
  <si>
    <t>Soperton City</t>
  </si>
  <si>
    <t>Spalding County</t>
  </si>
  <si>
    <t>Sparta City</t>
  </si>
  <si>
    <t>Springfield City</t>
  </si>
  <si>
    <t>St. Marys City</t>
  </si>
  <si>
    <t>Stapleton City</t>
  </si>
  <si>
    <t>Statesboro City</t>
  </si>
  <si>
    <t>Statham City</t>
  </si>
  <si>
    <t>Stephens County</t>
  </si>
  <si>
    <t>Stewart County</t>
  </si>
  <si>
    <t>Stillmore City</t>
  </si>
  <si>
    <t>Stockbridge City</t>
  </si>
  <si>
    <t>Stone Mountain City</t>
  </si>
  <si>
    <t>Sugar Hill City</t>
  </si>
  <si>
    <t>Summertown City</t>
  </si>
  <si>
    <t>Summerville City</t>
  </si>
  <si>
    <t>Sumter County</t>
  </si>
  <si>
    <t>Sunny Side City</t>
  </si>
  <si>
    <t>Suwanee City</t>
  </si>
  <si>
    <t>Swainsboro City</t>
  </si>
  <si>
    <t>Sycamore City</t>
  </si>
  <si>
    <t>Sylvania City</t>
  </si>
  <si>
    <t>Sylvester City</t>
  </si>
  <si>
    <t>Talbot County</t>
  </si>
  <si>
    <t>Talbotton City</t>
  </si>
  <si>
    <t>Taliaferro County</t>
  </si>
  <si>
    <t>Tallapoosa City</t>
  </si>
  <si>
    <t>Tarrytown City</t>
  </si>
  <si>
    <t>Tattnall County</t>
  </si>
  <si>
    <t>Taylor County</t>
  </si>
  <si>
    <t>Telfair County</t>
  </si>
  <si>
    <t>Temple City</t>
  </si>
  <si>
    <t>Tennille City</t>
  </si>
  <si>
    <t>Terrell County</t>
  </si>
  <si>
    <t>Thomas County</t>
  </si>
  <si>
    <t>Thomaston City</t>
  </si>
  <si>
    <t>Thomasville City</t>
  </si>
  <si>
    <t>Thomson City</t>
  </si>
  <si>
    <t>Tift County</t>
  </si>
  <si>
    <t>Tifton City</t>
  </si>
  <si>
    <t>Toccoa City</t>
  </si>
  <si>
    <t>Toombs County</t>
  </si>
  <si>
    <t>Toomsboro City</t>
  </si>
  <si>
    <t>Towns County</t>
  </si>
  <si>
    <t>Trenton City</t>
  </si>
  <si>
    <t>Treutlen County</t>
  </si>
  <si>
    <t>Troup County</t>
  </si>
  <si>
    <t>Turner County</t>
  </si>
  <si>
    <t>Twiggs County</t>
  </si>
  <si>
    <t>Ty Ty City</t>
  </si>
  <si>
    <t>Tybee Island City</t>
  </si>
  <si>
    <t>Unadilla City</t>
  </si>
  <si>
    <t>Union County</t>
  </si>
  <si>
    <t>Union Point City</t>
  </si>
  <si>
    <t>Upson County</t>
  </si>
  <si>
    <t>Uvalda City</t>
  </si>
  <si>
    <t>Valdosta City</t>
  </si>
  <si>
    <t>Varnell City</t>
  </si>
  <si>
    <t>Vidalia City</t>
  </si>
  <si>
    <t>Vienna City</t>
  </si>
  <si>
    <t>Villa Rica City</t>
  </si>
  <si>
    <t>Wadley City</t>
  </si>
  <si>
    <t>Waleska City</t>
  </si>
  <si>
    <t>Walker County</t>
  </si>
  <si>
    <t>Walnut Grove City</t>
  </si>
  <si>
    <t>Walthourville City</t>
  </si>
  <si>
    <t>Walton County</t>
  </si>
  <si>
    <t>Ware County</t>
  </si>
  <si>
    <t>Warm Springs City</t>
  </si>
  <si>
    <t>Warner Robins City</t>
  </si>
  <si>
    <t>Warren County</t>
  </si>
  <si>
    <t>Warrenton City</t>
  </si>
  <si>
    <t>Warwick City</t>
  </si>
  <si>
    <t>Washington City</t>
  </si>
  <si>
    <t>Washington County</t>
  </si>
  <si>
    <t>Watkinsville City</t>
  </si>
  <si>
    <t>Waycross City</t>
  </si>
  <si>
    <t>Wayne County</t>
  </si>
  <si>
    <t>Waynesboro City</t>
  </si>
  <si>
    <t>West Point City</t>
  </si>
  <si>
    <t>Wheeler County</t>
  </si>
  <si>
    <t>Whigham City</t>
  </si>
  <si>
    <t>White City</t>
  </si>
  <si>
    <t>White County</t>
  </si>
  <si>
    <t>White Plains City</t>
  </si>
  <si>
    <t>Whitesburg City</t>
  </si>
  <si>
    <t>Whitfield County</t>
  </si>
  <si>
    <t>Wilcox County</t>
  </si>
  <si>
    <t>Wilkes County</t>
  </si>
  <si>
    <t>Wilkinson County</t>
  </si>
  <si>
    <t>Willacoochee City</t>
  </si>
  <si>
    <t>Williamson City</t>
  </si>
  <si>
    <t>Winder City</t>
  </si>
  <si>
    <t>Winterville City</t>
  </si>
  <si>
    <t>Woodbine City</t>
  </si>
  <si>
    <t>Woodbury City</t>
  </si>
  <si>
    <t>Woodland City</t>
  </si>
  <si>
    <t>Woodstock City</t>
  </si>
  <si>
    <t>Woodville City</t>
  </si>
  <si>
    <t>Worth County</t>
  </si>
  <si>
    <t>Wrens City</t>
  </si>
  <si>
    <t>Wrightsville City</t>
  </si>
  <si>
    <t>Young Harris City</t>
  </si>
  <si>
    <t>Zebulon City</t>
  </si>
  <si>
    <t>This is to certify that the figures contained in this report are accurate to the best of my knowledge.</t>
  </si>
  <si>
    <t>Total Section A</t>
  </si>
  <si>
    <t>Total Section B</t>
  </si>
  <si>
    <t>Total Section C</t>
  </si>
  <si>
    <t>Total Section D</t>
  </si>
  <si>
    <t xml:space="preserve"> </t>
  </si>
  <si>
    <t>Section D - LICENSES, PERMITS, AND FEES</t>
  </si>
  <si>
    <t>Georgia Department of Community Affairs</t>
  </si>
  <si>
    <t>INSTRUCTIONS</t>
  </si>
  <si>
    <t>Jurisdiction</t>
  </si>
  <si>
    <t>Page 2</t>
  </si>
  <si>
    <t>PURPOSE FOR WHICH RECEIVED</t>
  </si>
  <si>
    <t>Community Development Block Grants</t>
  </si>
  <si>
    <t>Total Part II</t>
  </si>
  <si>
    <t>Section A -- SERVICE CHARGES</t>
  </si>
  <si>
    <t>Electric</t>
  </si>
  <si>
    <t>Airport</t>
  </si>
  <si>
    <t>(a)</t>
  </si>
  <si>
    <t>(b)</t>
  </si>
  <si>
    <t>(f)</t>
  </si>
  <si>
    <t>Libraries</t>
  </si>
  <si>
    <t>Expenditures</t>
  </si>
  <si>
    <t>Jails</t>
  </si>
  <si>
    <t>Hospitals</t>
  </si>
  <si>
    <t>Georgetown-Quitman Cons. Gov.</t>
  </si>
  <si>
    <t>Chattahoochee Hills City</t>
  </si>
  <si>
    <t>Webster Unified Govmt.</t>
  </si>
  <si>
    <t>3152152</t>
  </si>
  <si>
    <t>Page 3</t>
  </si>
  <si>
    <t>Page 4</t>
  </si>
  <si>
    <t>Page 5</t>
  </si>
  <si>
    <t>Page 6</t>
  </si>
  <si>
    <t>#######</t>
  </si>
  <si>
    <t>vMO:</t>
  </si>
  <si>
    <t>Office of Research</t>
  </si>
  <si>
    <t>Select name of local government</t>
  </si>
  <si>
    <t>July 31</t>
  </si>
  <si>
    <t>August 31</t>
  </si>
  <si>
    <t>September 30</t>
  </si>
  <si>
    <t>October 31</t>
  </si>
  <si>
    <t>November 30</t>
  </si>
  <si>
    <t>December 31</t>
  </si>
  <si>
    <t>January 31</t>
  </si>
  <si>
    <t>February 28</t>
  </si>
  <si>
    <t>March 31</t>
  </si>
  <si>
    <t>April 30</t>
  </si>
  <si>
    <t>May 31</t>
  </si>
  <si>
    <t>June 30</t>
  </si>
  <si>
    <t>YEAR</t>
  </si>
  <si>
    <t>No</t>
  </si>
  <si>
    <t>MONTH</t>
  </si>
  <si>
    <t>Johns Creek City</t>
  </si>
  <si>
    <t>Milton City</t>
  </si>
  <si>
    <t>Fiscal Year Ended</t>
  </si>
  <si>
    <t>2156001</t>
  </si>
  <si>
    <t>2033001</t>
  </si>
  <si>
    <t>2008001</t>
  </si>
  <si>
    <t>2037001</t>
  </si>
  <si>
    <t>2083001</t>
  </si>
  <si>
    <t>2103001</t>
  </si>
  <si>
    <t>Alamo Town</t>
  </si>
  <si>
    <t>2153001</t>
  </si>
  <si>
    <t>Alapaha Town</t>
  </si>
  <si>
    <t>2010001</t>
  </si>
  <si>
    <t>2047001</t>
  </si>
  <si>
    <t>Aldora Town</t>
  </si>
  <si>
    <t>2085001</t>
  </si>
  <si>
    <t>2089801</t>
  </si>
  <si>
    <t>2158001</t>
  </si>
  <si>
    <t>2003001</t>
  </si>
  <si>
    <t>2060001</t>
  </si>
  <si>
    <t>Alston Town</t>
  </si>
  <si>
    <t>2103002</t>
  </si>
  <si>
    <t>Alto Town</t>
  </si>
  <si>
    <t>2068001</t>
  </si>
  <si>
    <t>2034001</t>
  </si>
  <si>
    <t>2129001</t>
  </si>
  <si>
    <t>2129002</t>
  </si>
  <si>
    <t>1001001</t>
  </si>
  <si>
    <t>Arabi Town</t>
  </si>
  <si>
    <t>2040001</t>
  </si>
  <si>
    <t>2115901</t>
  </si>
  <si>
    <t>Arcade Town</t>
  </si>
  <si>
    <t>2078001</t>
  </si>
  <si>
    <t>Argyle Town</t>
  </si>
  <si>
    <t>2032001</t>
  </si>
  <si>
    <t>2019004</t>
  </si>
  <si>
    <t>2109801</t>
  </si>
  <si>
    <t>2142001</t>
  </si>
  <si>
    <t>Athens-Clarke Cons. Govt.</t>
  </si>
  <si>
    <t>3029029</t>
  </si>
  <si>
    <t>1002002</t>
  </si>
  <si>
    <t>2060002</t>
  </si>
  <si>
    <t>2043001</t>
  </si>
  <si>
    <t>2007001</t>
  </si>
  <si>
    <t>Augusta/Richmond Cons. Govt.</t>
  </si>
  <si>
    <t>3121121</t>
  </si>
  <si>
    <t>2033002</t>
  </si>
  <si>
    <t>Avalon Town</t>
  </si>
  <si>
    <t>2127501</t>
  </si>
  <si>
    <t>2081001</t>
  </si>
  <si>
    <t>2044001</t>
  </si>
  <si>
    <t>1003003</t>
  </si>
  <si>
    <t>2101001</t>
  </si>
  <si>
    <t>2043002</t>
  </si>
  <si>
    <t>1004004</t>
  </si>
  <si>
    <t>2068002</t>
  </si>
  <si>
    <t>1005005</t>
  </si>
  <si>
    <t>2028001</t>
  </si>
  <si>
    <t>1006006</t>
  </si>
  <si>
    <t>Macon-Bibb County</t>
  </si>
  <si>
    <t>Brookhaven City</t>
  </si>
  <si>
    <t>McRae-Helena City</t>
  </si>
  <si>
    <t>UCOA</t>
  </si>
  <si>
    <t xml:space="preserve">Click on the "Instructions" link regarding report completion:   </t>
  </si>
  <si>
    <t>Use Audit figures if available</t>
  </si>
  <si>
    <t>PAGE 1</t>
  </si>
  <si>
    <t>UCOA CODE</t>
  </si>
  <si>
    <t xml:space="preserve">Section B -- OTHER REVENUES </t>
  </si>
  <si>
    <t>31.1110</t>
  </si>
  <si>
    <t>31.1320</t>
  </si>
  <si>
    <t>31.1340</t>
  </si>
  <si>
    <t>31.1350</t>
  </si>
  <si>
    <t>31.3100</t>
  </si>
  <si>
    <t>31.4100</t>
  </si>
  <si>
    <t>34.4110</t>
  </si>
  <si>
    <t>1545</t>
  </si>
  <si>
    <t>1550</t>
  </si>
  <si>
    <t>1565</t>
  </si>
  <si>
    <t>2300</t>
  </si>
  <si>
    <t>2450</t>
  </si>
  <si>
    <t>2180</t>
  </si>
  <si>
    <t>3226</t>
  </si>
  <si>
    <t>4250</t>
  </si>
  <si>
    <t>2800</t>
  </si>
  <si>
    <t>FUNCTION OR PURPOSE OF EXPENDITURES</t>
  </si>
  <si>
    <t>Report gross salaries and wages before withholdings are deducted - Use W-2 totals if appropriate.</t>
  </si>
  <si>
    <t>Full Mailing Address of Firm (if not Government)</t>
  </si>
  <si>
    <t>Preparer's Email Address</t>
  </si>
  <si>
    <t>Preparer's Title</t>
  </si>
  <si>
    <t>Name of Government</t>
  </si>
  <si>
    <t>Name of Chief Elected Official</t>
  </si>
  <si>
    <t xml:space="preserve">THE DESCRIPTION BELOW FURTHER EXPLAINS THE FIGURE ENTERED ON:  </t>
  </si>
  <si>
    <t>31.1750</t>
  </si>
  <si>
    <t>31.1710</t>
  </si>
  <si>
    <t>31.1730</t>
  </si>
  <si>
    <t>31.1740</t>
  </si>
  <si>
    <t>31.1760</t>
  </si>
  <si>
    <t>31.1720</t>
  </si>
  <si>
    <t>31.1790</t>
  </si>
  <si>
    <t>Section A - GENERAL PROPERTY TAXES</t>
  </si>
  <si>
    <t>31.1120</t>
  </si>
  <si>
    <t>31.1310</t>
  </si>
  <si>
    <t>31.1315</t>
  </si>
  <si>
    <t>31.1600</t>
  </si>
  <si>
    <t>Section B - GENERAL SALES AND USE TAXES</t>
  </si>
  <si>
    <t>Excise Tax on Rental Motor Vehicles</t>
  </si>
  <si>
    <t>31.4400</t>
  </si>
  <si>
    <t>31.4500</t>
  </si>
  <si>
    <t>31.6100</t>
  </si>
  <si>
    <t>31.6200</t>
  </si>
  <si>
    <t>31.6300</t>
  </si>
  <si>
    <t>31.3400</t>
  </si>
  <si>
    <t>31.3300</t>
  </si>
  <si>
    <t>Local Maintenance Improvement Grants (LMIG)</t>
  </si>
  <si>
    <t>General Government - Court Fees and Charges</t>
  </si>
  <si>
    <t>34.2600</t>
  </si>
  <si>
    <t>34.2510</t>
  </si>
  <si>
    <t>34.2500</t>
  </si>
  <si>
    <t>34.4150</t>
  </si>
  <si>
    <t>38.1000</t>
  </si>
  <si>
    <t>OPERATING REVENUE</t>
  </si>
  <si>
    <t>Consult the instructions on dependent agencies before completing Part IV.   If an entry is made in Part IV under any enterprise fund category, a corresponding entry should be made for that fund under the expenditure category in Part VI.  If government has more than one other enterprise fund, attach a schedule.</t>
  </si>
  <si>
    <t>34.4160</t>
  </si>
  <si>
    <t>34.4210</t>
  </si>
  <si>
    <t>34.4255</t>
  </si>
  <si>
    <t>34.4260</t>
  </si>
  <si>
    <t>34.4300</t>
  </si>
  <si>
    <t>36.2000</t>
  </si>
  <si>
    <t>34.6110</t>
  </si>
  <si>
    <t>34.6510</t>
  </si>
  <si>
    <t>34.7000</t>
  </si>
  <si>
    <t>33.5200</t>
  </si>
  <si>
    <t>31.1200</t>
  </si>
  <si>
    <t>31.1390</t>
  </si>
  <si>
    <t>31.1400</t>
  </si>
  <si>
    <t>31.8000</t>
  </si>
  <si>
    <t>31.9000</t>
  </si>
  <si>
    <t>General Government - Other</t>
  </si>
  <si>
    <t>Public Safety - Fire Protection Services</t>
  </si>
  <si>
    <t>Public Safety - Police Protection Services</t>
  </si>
  <si>
    <t>34.3000</t>
  </si>
  <si>
    <t>34.5200</t>
  </si>
  <si>
    <t>34.5300</t>
  </si>
  <si>
    <t>34.5400</t>
  </si>
  <si>
    <t>34.5500</t>
  </si>
  <si>
    <t>34.5600</t>
  </si>
  <si>
    <t>33.7100</t>
  </si>
  <si>
    <t>35.1200</t>
  </si>
  <si>
    <t>Total Part III</t>
  </si>
  <si>
    <t>38.2000</t>
  </si>
  <si>
    <t>38.3000</t>
  </si>
  <si>
    <t>34.4400</t>
  </si>
  <si>
    <t>34.4500</t>
  </si>
  <si>
    <t>34.4600</t>
  </si>
  <si>
    <t>Local Option Sales Tax - Homestead (HOST)</t>
  </si>
  <si>
    <t>33.4000</t>
  </si>
  <si>
    <t>36.3000</t>
  </si>
  <si>
    <t>37.1000</t>
  </si>
  <si>
    <t>34.4120</t>
  </si>
  <si>
    <t>Sale of Recycled Materials</t>
  </si>
  <si>
    <t>34.4130</t>
  </si>
  <si>
    <t>General Business Licenses</t>
  </si>
  <si>
    <t>Administration Support - Legislative</t>
  </si>
  <si>
    <t>1100</t>
  </si>
  <si>
    <t>Administration Support - Executive</t>
  </si>
  <si>
    <t>1300</t>
  </si>
  <si>
    <t>Administration Support - Elections</t>
  </si>
  <si>
    <t>1400</t>
  </si>
  <si>
    <t>1510</t>
  </si>
  <si>
    <t>Administration - Financial</t>
  </si>
  <si>
    <t>Administration - Law</t>
  </si>
  <si>
    <t>Administration - Human Resources</t>
  </si>
  <si>
    <t>Administration - Tax Commissioner</t>
  </si>
  <si>
    <t>Administration - Tax Assessor</t>
  </si>
  <si>
    <t>Administration - Risk Management</t>
  </si>
  <si>
    <t>Administration - Internal Audit</t>
  </si>
  <si>
    <t>Administration - Public Information</t>
  </si>
  <si>
    <t>Administration - General Engineering</t>
  </si>
  <si>
    <t>Administration - Records Management</t>
  </si>
  <si>
    <t>Administration - Customer Service</t>
  </si>
  <si>
    <t>Administration - General Administration Fees</t>
  </si>
  <si>
    <t>Judicial Admin. - Superior Court</t>
  </si>
  <si>
    <t>1530</t>
  </si>
  <si>
    <t>1535</t>
  </si>
  <si>
    <t>1540</t>
  </si>
  <si>
    <t>1555</t>
  </si>
  <si>
    <t>1560</t>
  </si>
  <si>
    <t>1570</t>
  </si>
  <si>
    <t>1575</t>
  </si>
  <si>
    <t>1580</t>
  </si>
  <si>
    <t>1590</t>
  </si>
  <si>
    <t>1595</t>
  </si>
  <si>
    <t>LINK TO:</t>
  </si>
  <si>
    <t>Personal Property Taxes - Prior Year</t>
  </si>
  <si>
    <t>Real Property Taxes, Current Year -- Public Utility</t>
  </si>
  <si>
    <t>Real Property Taxes, Current Year -- Timber Taxes</t>
  </si>
  <si>
    <t>Real Property Taxes, Current Year -- Other</t>
  </si>
  <si>
    <t>31.1190</t>
  </si>
  <si>
    <t>Personal Property Tax, Current Year -- Motor Vehicle Taxes</t>
  </si>
  <si>
    <t>31.3900B</t>
  </si>
  <si>
    <t>31.4300A</t>
  </si>
  <si>
    <t>31.4300B</t>
  </si>
  <si>
    <t>Non-Business Licenses and Permits</t>
  </si>
  <si>
    <t>Penalties and Interest on Delinquent Licenses and Permits</t>
  </si>
  <si>
    <t>Regulatory Fees - Other  (Attach List)</t>
  </si>
  <si>
    <t>32.3100 - Include 32.3110 - 32.3180 in Amount</t>
  </si>
  <si>
    <t>CODE</t>
  </si>
  <si>
    <t>33.6000</t>
  </si>
  <si>
    <t>General Government - Planning/Development Fees</t>
  </si>
  <si>
    <t>34.1300 - Include 34.1310 - 34.1390 in Amount</t>
  </si>
  <si>
    <t>34.1100 - Include 34.1110 - 34.1200 in Amount</t>
  </si>
  <si>
    <t>34.1400 - Include 34.1400 - 34.1940 in Amount</t>
  </si>
  <si>
    <t>34.2100 - Include 34.2100 - 34.2130 in Amount</t>
  </si>
  <si>
    <t>33.9999</t>
  </si>
  <si>
    <t>34.2200 - Include 34.2210 in Amount</t>
  </si>
  <si>
    <t>34.2300 - Include 34.2310 - 34.2330 in Amount</t>
  </si>
  <si>
    <t>34.3900</t>
  </si>
  <si>
    <t>34.3200 - Include 34.3210 - 34.3220 in Amount</t>
  </si>
  <si>
    <t>34.3300</t>
  </si>
  <si>
    <t>Interest Revenues</t>
  </si>
  <si>
    <t>Realized Gain (loss) on Investments</t>
  </si>
  <si>
    <t>Unrealized Gain (loss) on Investments</t>
  </si>
  <si>
    <t>Contributions and Donations from Private Sources</t>
  </si>
  <si>
    <t>35.1100 - Include 35.1110 - 35.1170 in Amount</t>
  </si>
  <si>
    <t>35.1300 - Include 35.1320 - 35.1360 in Amount</t>
  </si>
  <si>
    <t>35.1400 - Include 35.1410 - 35.1910 in Amount</t>
  </si>
  <si>
    <t>39.2000 - Include 39.2100 - 39.2200 in Amount</t>
  </si>
  <si>
    <t>UCOA CODE REFERENCE(S)*</t>
  </si>
  <si>
    <t>Other Charges For Services</t>
  </si>
  <si>
    <t>34.9000 - Include 34.9100 - 34.9900 in Amount</t>
  </si>
  <si>
    <r>
      <t>*</t>
    </r>
    <r>
      <rPr>
        <b/>
        <i/>
        <u/>
        <sz val="8"/>
        <rFont val="Arial"/>
        <family val="2"/>
      </rPr>
      <t>Attach List</t>
    </r>
    <r>
      <rPr>
        <b/>
        <i/>
        <sz val="8"/>
        <rFont val="Arial"/>
        <family val="2"/>
      </rPr>
      <t xml:space="preserve"> where multiple amounts are included</t>
    </r>
  </si>
  <si>
    <t>Education</t>
  </si>
  <si>
    <t>Electric Utility System</t>
  </si>
  <si>
    <t>Enterprise Zone facility</t>
  </si>
  <si>
    <t>Exempt Facility</t>
  </si>
  <si>
    <t>Fire Protection</t>
  </si>
  <si>
    <t>Gas Utility System</t>
  </si>
  <si>
    <t>Health Care</t>
  </si>
  <si>
    <t>Highways, Streets, Drainage</t>
  </si>
  <si>
    <t xml:space="preserve">Industrial Revenue </t>
  </si>
  <si>
    <t>Law Enforcement / Corrections</t>
  </si>
  <si>
    <t>Parks / Recreation Facilities</t>
  </si>
  <si>
    <t>Public Buildings</t>
  </si>
  <si>
    <t>Public Transit System</t>
  </si>
  <si>
    <t>Housing, Multi-family</t>
  </si>
  <si>
    <t>Housing, Single Family</t>
  </si>
  <si>
    <t>Solid Waste System</t>
  </si>
  <si>
    <t>Telecommunications</t>
  </si>
  <si>
    <t>Water/Sewer System</t>
  </si>
  <si>
    <t>OTHER (Attach List)</t>
  </si>
  <si>
    <t>ALL SHORT TERM DEBT</t>
  </si>
  <si>
    <t xml:space="preserve">LIST ALL
SHORT TERM
DEBT
TOGETHER
</t>
  </si>
  <si>
    <t>Enter Dollar Amounts Applicable To Your Fiscal Year</t>
  </si>
  <si>
    <r>
      <t>Completion of this report by every chartered local government is mandated by state law. 
                                         If you have questions about this report,</t>
    </r>
    <r>
      <rPr>
        <sz val="7"/>
        <color rgb="FFFF0000"/>
        <rFont val="Arial"/>
        <family val="2"/>
      </rPr>
      <t xml:space="preserve"> </t>
    </r>
    <r>
      <rPr>
        <b/>
        <sz val="7"/>
        <color rgb="FFFF0000"/>
        <rFont val="Arial"/>
        <family val="2"/>
      </rPr>
      <t>PLEASE CONTACT</t>
    </r>
    <r>
      <rPr>
        <sz val="7"/>
        <color rgb="FFFF0000"/>
        <rFont val="Arial"/>
        <family val="2"/>
      </rPr>
      <t>:</t>
    </r>
    <r>
      <rPr>
        <sz val="7"/>
        <rFont val="Arial"/>
        <family val="2"/>
      </rPr>
      <t xml:space="preserve"> </t>
    </r>
  </si>
  <si>
    <t xml:space="preserve">LIST ALL
SPECIAL ASSESSMENT
DEBT
TOGETHER
</t>
  </si>
  <si>
    <t>SPECIAL ASSESSMENT DEBT</t>
  </si>
  <si>
    <t>31.3900C</t>
  </si>
  <si>
    <t>EXPENDITURES BY OBJECT CLASSIFICATIONS</t>
  </si>
  <si>
    <t>2150</t>
  </si>
  <si>
    <t>2160</t>
  </si>
  <si>
    <t>2600</t>
  </si>
  <si>
    <t>2650</t>
  </si>
  <si>
    <t>3300</t>
  </si>
  <si>
    <t>3200</t>
  </si>
  <si>
    <t>3400</t>
  </si>
  <si>
    <t>Corrections</t>
  </si>
  <si>
    <t>Judicial Administration</t>
  </si>
  <si>
    <t>2100</t>
  </si>
  <si>
    <t>Jail Operations</t>
  </si>
  <si>
    <t>3500</t>
  </si>
  <si>
    <t>3600</t>
  </si>
  <si>
    <t>3700</t>
  </si>
  <si>
    <t>3800</t>
  </si>
  <si>
    <t>3910</t>
  </si>
  <si>
    <t>Animal Control</t>
  </si>
  <si>
    <t>4200</t>
  </si>
  <si>
    <t>4100</t>
  </si>
  <si>
    <t>Grand Jury Administration</t>
  </si>
  <si>
    <t>2700</t>
  </si>
  <si>
    <t xml:space="preserve">Law Library </t>
  </si>
  <si>
    <t>2750</t>
  </si>
  <si>
    <t>Public Defender Administration</t>
  </si>
  <si>
    <t>District Attorney</t>
  </si>
  <si>
    <t>2200</t>
  </si>
  <si>
    <t>Recorder's Court</t>
  </si>
  <si>
    <t>2400</t>
  </si>
  <si>
    <t>2500</t>
  </si>
  <si>
    <t>Magistrate Court</t>
  </si>
  <si>
    <t>Prisoner Custody</t>
  </si>
  <si>
    <t>3326</t>
  </si>
  <si>
    <t>4300</t>
  </si>
  <si>
    <t>Public Works Administration</t>
  </si>
  <si>
    <t>PART V CONTINUED ON PAGE 4</t>
  </si>
  <si>
    <t>Total Section 1B</t>
  </si>
  <si>
    <t>Total Section 1C</t>
  </si>
  <si>
    <t>Total Section 1D</t>
  </si>
  <si>
    <t>TOTAL PART I  (Sum of Sections 1A through 1D)</t>
  </si>
  <si>
    <t>Total Section 3A</t>
  </si>
  <si>
    <t>Total Section 3B</t>
  </si>
  <si>
    <t xml:space="preserve">   Part V -- GOVERNMENT EXPENDITURES, cont.</t>
  </si>
  <si>
    <t>Total Section 5A</t>
  </si>
  <si>
    <t>Total Section 5B</t>
  </si>
  <si>
    <t>Total Section 5C</t>
  </si>
  <si>
    <t>Total Section 5D</t>
  </si>
  <si>
    <t>Solid Waste and Recycling Administration</t>
  </si>
  <si>
    <t>Solid Waste Collection</t>
  </si>
  <si>
    <t>Solid Waste Disposal</t>
  </si>
  <si>
    <t>Recyclables Collection</t>
  </si>
  <si>
    <t>Recyclables Operations</t>
  </si>
  <si>
    <t>Cable Television</t>
  </si>
  <si>
    <t>Maintenance Shop</t>
  </si>
  <si>
    <t>Cemetary</t>
  </si>
  <si>
    <t>Total Section 5E</t>
  </si>
  <si>
    <t>Total Section 5F</t>
  </si>
  <si>
    <t>Total Section 5G</t>
  </si>
  <si>
    <t>Total Part V - All Sections</t>
  </si>
  <si>
    <t>FUNCTION CODE</t>
  </si>
  <si>
    <t>Police Protection</t>
  </si>
  <si>
    <t xml:space="preserve">Complete the items on ALL SIX bottom tabs.  Make entries only in those cells shaded in light blue. </t>
  </si>
  <si>
    <t>None</t>
  </si>
  <si>
    <t>Multiple Purposes</t>
  </si>
  <si>
    <t>33.XXXX</t>
  </si>
  <si>
    <t>33.1000</t>
  </si>
  <si>
    <t>Administration - Gen. Govmt Buildings &amp; Plant</t>
  </si>
  <si>
    <t>Expenditures should include 
all salaries and benefits.</t>
  </si>
  <si>
    <t>CAPITAL OUTLAYS</t>
  </si>
  <si>
    <t>Electric Supply System</t>
  </si>
  <si>
    <t>Gas Supply System</t>
  </si>
  <si>
    <t>Other Enterprise Funds</t>
  </si>
  <si>
    <t>SYSTEM EXPENSES</t>
  </si>
  <si>
    <t>(a) Fund 505</t>
  </si>
  <si>
    <t>(b) Fund 510</t>
  </si>
  <si>
    <t>(c) Fund 515</t>
  </si>
  <si>
    <t>(d) Fund 550</t>
  </si>
  <si>
    <t>(e) Fund 540</t>
  </si>
  <si>
    <t>Total Part VI</t>
  </si>
  <si>
    <t>Sites</t>
  </si>
  <si>
    <t>Other</t>
  </si>
  <si>
    <t>Site Improvements</t>
  </si>
  <si>
    <t>Infrastructure</t>
  </si>
  <si>
    <t>Buildings and Building Improvements</t>
  </si>
  <si>
    <t>Machinery and Equipment</t>
  </si>
  <si>
    <t>Intangible assets</t>
  </si>
  <si>
    <t>Less Accumulated Depreciation for:</t>
  </si>
  <si>
    <t>11.7100</t>
  </si>
  <si>
    <t>11.7600</t>
  </si>
  <si>
    <t>11.7950</t>
  </si>
  <si>
    <t>11.7200</t>
  </si>
  <si>
    <t>11.7300</t>
  </si>
  <si>
    <t>11.7400</t>
  </si>
  <si>
    <t>11.7500</t>
  </si>
  <si>
    <t>11.7900</t>
  </si>
  <si>
    <t>11.7210</t>
  </si>
  <si>
    <t>11.7310</t>
  </si>
  <si>
    <t>11.7410</t>
  </si>
  <si>
    <t>11.7510</t>
  </si>
  <si>
    <t>11.7910</t>
  </si>
  <si>
    <t>Include amounts paid on a reimbursement or cost-sharing basis.  
Show PORTION of Part V expenses that are Intergovernmental.</t>
  </si>
  <si>
    <t>FUNCTION OR PURPOSE OF EXPENDITURE</t>
  </si>
  <si>
    <t>Recreation</t>
  </si>
  <si>
    <t>6100</t>
  </si>
  <si>
    <t>Parks</t>
  </si>
  <si>
    <t>6200</t>
  </si>
  <si>
    <t>5100</t>
  </si>
  <si>
    <t>5400</t>
  </si>
  <si>
    <t>5000</t>
  </si>
  <si>
    <t>6500</t>
  </si>
  <si>
    <t>Public Welfare</t>
  </si>
  <si>
    <t>4520</t>
  </si>
  <si>
    <t>4530</t>
  </si>
  <si>
    <t>4400</t>
  </si>
  <si>
    <t>4600</t>
  </si>
  <si>
    <t>4700</t>
  </si>
  <si>
    <t>5540</t>
  </si>
  <si>
    <t>4950</t>
  </si>
  <si>
    <t>7500</t>
  </si>
  <si>
    <t>7563</t>
  </si>
  <si>
    <t>4960</t>
  </si>
  <si>
    <t>Total Part X</t>
  </si>
  <si>
    <r>
      <t xml:space="preserve">Other purposes - </t>
    </r>
    <r>
      <rPr>
        <b/>
        <i/>
        <sz val="8"/>
        <rFont val="Arial"/>
        <family val="2"/>
      </rPr>
      <t>Attach List</t>
    </r>
  </si>
  <si>
    <t>33.8000 /
33.3000</t>
  </si>
  <si>
    <t>Part X - INTERGOVERNMENTAL EXPENDITURES  (Local Governments only)</t>
  </si>
  <si>
    <t>51.1000 - 51.1300</t>
  </si>
  <si>
    <t>Reported salaries and wages that are paid to other governments for shared or joint employees.   Report gross salaries and wages before withholdings are deducted.</t>
  </si>
  <si>
    <t>Reported salaries and wages and employee benefits should also be included under Part V, column (a).</t>
  </si>
  <si>
    <t xml:space="preserve">Date Approved </t>
  </si>
  <si>
    <t xml:space="preserve">Preparer's Telephone No. </t>
  </si>
  <si>
    <t xml:space="preserve">Correspondence wil be emailed to     &lt;---- THIS email address. </t>
  </si>
  <si>
    <t>UCOA 
CODE</t>
  </si>
  <si>
    <t>PART XI Continued on Page 6</t>
  </si>
  <si>
    <t>Regional Commission</t>
  </si>
  <si>
    <t>Total Accumulated Depreciation</t>
  </si>
  <si>
    <t>Total Depreciable Capital Assets, net</t>
  </si>
  <si>
    <t>Capital Assets, net</t>
  </si>
  <si>
    <t>3100</t>
  </si>
  <si>
    <t>Storm Drainage</t>
  </si>
  <si>
    <t>4560</t>
  </si>
  <si>
    <t>4570</t>
  </si>
  <si>
    <t>Public Education</t>
  </si>
  <si>
    <t>4580</t>
  </si>
  <si>
    <t>Yard Trimmings Collection and Management</t>
  </si>
  <si>
    <t>4585</t>
  </si>
  <si>
    <t>3900</t>
  </si>
  <si>
    <t>Other Protections</t>
  </si>
  <si>
    <t>Coroner / Medical Examiner Services</t>
  </si>
  <si>
    <r>
      <t xml:space="preserve">IMPORTANT - </t>
    </r>
    <r>
      <rPr>
        <b/>
        <sz val="8"/>
        <color indexed="8"/>
        <rFont val="Arial"/>
        <family val="2"/>
      </rPr>
      <t xml:space="preserve">In the light blue blocks to the right, please indicate the fiscal year covered by this Report. </t>
    </r>
    <r>
      <rPr>
        <b/>
        <sz val="8"/>
        <color rgb="FF0000CC"/>
        <rFont val="Arial"/>
        <family val="2"/>
      </rPr>
      <t xml:space="preserve"> 
Both the month and year are required. </t>
    </r>
  </si>
  <si>
    <t>If an entry is made in Part VI under any enterprise fund category, a corresponding entry should be made for that fund under the revenue category in Part IV.  If government has more than one other enterprise fund (column (f)), attach a schedule.</t>
  </si>
  <si>
    <r>
      <t>Section D -</t>
    </r>
    <r>
      <rPr>
        <b/>
        <u/>
        <sz val="9"/>
        <color rgb="FF0000CC"/>
        <rFont val="Arial"/>
        <family val="2"/>
      </rPr>
      <t xml:space="preserve"> CAPITAL LEASES PAYABLE</t>
    </r>
    <r>
      <rPr>
        <b/>
        <sz val="9"/>
        <color rgb="FF0000CC"/>
        <rFont val="Arial"/>
        <family val="2"/>
      </rPr>
      <t xml:space="preserve"> </t>
    </r>
    <r>
      <rPr>
        <b/>
        <sz val="8"/>
        <color rgb="FF0000CC"/>
        <rFont val="Arial"/>
        <family val="2"/>
      </rPr>
      <t>(INCLUDING ACCG and GMA)</t>
    </r>
  </si>
  <si>
    <t>Real Property Taxes, Current Year</t>
  </si>
  <si>
    <t>31.1100</t>
  </si>
  <si>
    <t>31.1300</t>
  </si>
  <si>
    <t>Personal Property Taxes - Current Year</t>
  </si>
  <si>
    <t>Real Property Taxes - Prior Year</t>
  </si>
  <si>
    <t>35.1900</t>
  </si>
  <si>
    <t>Streets and Public improvements</t>
  </si>
  <si>
    <t xml:space="preserve">State Road Maintenance </t>
  </si>
  <si>
    <t>Other Streets and Public Improvement Fees</t>
  </si>
  <si>
    <r>
      <rPr>
        <b/>
        <sz val="9"/>
        <rFont val="Arial"/>
        <family val="2"/>
      </rPr>
      <t xml:space="preserve">Public Utility and Enterprise Revenue Totals </t>
    </r>
    <r>
      <rPr>
        <b/>
        <sz val="8"/>
        <rFont val="Arial"/>
        <family val="2"/>
      </rPr>
      <t>(Part IV)</t>
    </r>
  </si>
  <si>
    <t>2020</t>
  </si>
  <si>
    <t>2021</t>
  </si>
  <si>
    <t>2022</t>
  </si>
  <si>
    <t>Cash (including cash equivalents)    {11.1100}</t>
  </si>
  <si>
    <t>Investments - Current     {11.1300}</t>
  </si>
  <si>
    <t>Investments - Long Term     {11.5200}</t>
  </si>
  <si>
    <t>Restricted Cash     {11.6100}</t>
  </si>
  <si>
    <t>Restricted Investments      {11.6200}</t>
  </si>
  <si>
    <t>Restricted Customer Deposits     {11.6300}</t>
  </si>
  <si>
    <t xml:space="preserve">   {xx.xxxx} = UCOA Code</t>
  </si>
  <si>
    <r>
      <t xml:space="preserve">TOTAL PART XII 
</t>
    </r>
    <r>
      <rPr>
        <b/>
        <sz val="8"/>
        <rFont val="Arial"/>
        <family val="2"/>
      </rPr>
      <t>(excl. Held Prev. Yr)</t>
    </r>
  </si>
  <si>
    <t>YES</t>
  </si>
  <si>
    <t>NO</t>
  </si>
  <si>
    <t xml:space="preserve">        Report of Local Government Finances</t>
  </si>
  <si>
    <t>UCOA Code</t>
  </si>
  <si>
    <t xml:space="preserve">Proprietary Funds
(c) </t>
  </si>
  <si>
    <t>Nonspendable</t>
  </si>
  <si>
    <t>Restricted</t>
  </si>
  <si>
    <t>Committed</t>
  </si>
  <si>
    <t>Assigned</t>
  </si>
  <si>
    <t>Net Investment in Capital Assets</t>
  </si>
  <si>
    <t>13.5100</t>
  </si>
  <si>
    <t>13.5200</t>
  </si>
  <si>
    <t>13.5300</t>
  </si>
  <si>
    <t>13.5400</t>
  </si>
  <si>
    <t>13.5500</t>
  </si>
  <si>
    <t>13.3100</t>
  </si>
  <si>
    <t>13.3200</t>
  </si>
  <si>
    <t>13.3400</t>
  </si>
  <si>
    <r>
      <t>Report uses AUDITED Figures (</t>
    </r>
    <r>
      <rPr>
        <b/>
        <sz val="8"/>
        <color rgb="FFFF0000"/>
        <rFont val="Arial"/>
        <family val="2"/>
      </rPr>
      <t>Enter Yes or No</t>
    </r>
    <r>
      <rPr>
        <b/>
        <sz val="8"/>
        <rFont val="Arial"/>
        <family val="2"/>
      </rPr>
      <t>):</t>
    </r>
  </si>
  <si>
    <t>OBJECT CODE</t>
  </si>
  <si>
    <t>All Other Govern- mental Funds
(b)</t>
  </si>
  <si>
    <t>General 
Fund
(a)</t>
  </si>
  <si>
    <t>Unrestricted</t>
  </si>
  <si>
    <t>Email Address for Gov't CFO Contact or CEO</t>
  </si>
  <si>
    <t>TOTAL PART IX</t>
  </si>
  <si>
    <t>TOTAL PART VIII</t>
  </si>
  <si>
    <t xml:space="preserve">   FUNCTION OR PURPOSE OF EXPENDITURES</t>
  </si>
  <si>
    <t>(Expenditures should include all salaries and benefits.)</t>
  </si>
  <si>
    <r>
      <t xml:space="preserve">If any dependent Authority, District, or other local taxing jurisdiction figures are included in this report, </t>
    </r>
    <r>
      <rPr>
        <b/>
        <u/>
        <sz val="7"/>
        <color rgb="FFFF0000"/>
        <rFont val="Arial"/>
        <family val="2"/>
      </rPr>
      <t>ATTACH LIST</t>
    </r>
    <r>
      <rPr>
        <b/>
        <sz val="7"/>
        <rFont val="Arial"/>
        <family val="2"/>
      </rPr>
      <t xml:space="preserve">, and </t>
    </r>
    <r>
      <rPr>
        <b/>
        <sz val="7"/>
        <color rgb="FFFF0000"/>
        <rFont val="Arial"/>
        <family val="2"/>
      </rPr>
      <t xml:space="preserve">enter YES from dropdown </t>
    </r>
    <r>
      <rPr>
        <b/>
        <sz val="7"/>
        <rFont val="Arial"/>
        <family val="2"/>
      </rPr>
      <t xml:space="preserve"> -----&gt;  </t>
    </r>
  </si>
  <si>
    <t>RLGF@dca.ga.gov</t>
  </si>
  <si>
    <t>From the State
of Georgia
(a)</t>
  </si>
  <si>
    <t>From other Local
Governments
(b)</t>
  </si>
  <si>
    <t xml:space="preserve">From Federal
Government 
(c)
</t>
  </si>
  <si>
    <t>51.2000 - 51.2900</t>
  </si>
  <si>
    <t>Revenue Bonds:</t>
  </si>
  <si>
    <t>GO_Bonds:</t>
  </si>
  <si>
    <t>LT_Bonds:</t>
  </si>
  <si>
    <t>Leases:</t>
  </si>
  <si>
    <t>Tucker City</t>
  </si>
  <si>
    <t>Note:  All blue-shaded $ value blocks on any page of this form MUST show 0 or higher; do NOT leave such blocks blank or enter text.</t>
  </si>
  <si>
    <t>SELECT THE PURPOSE
OF EACH DEBT ISSUANCE
FROM THE DROPDOWN LIST 
(IF NONE, SKIP LINE)</t>
  </si>
  <si>
    <t>Must Enter 0 or Greater</t>
  </si>
  <si>
    <t>Personal Property Tax, Current Year -- Title Ad Valorem Tax (TAVT)</t>
  </si>
  <si>
    <t>Personal Property Tax, Current Year -- ALT. Apportioned Vehicles (AAVT)</t>
  </si>
  <si>
    <t>Personal Property Tax, Current Year -- Mobile Home Taxes</t>
  </si>
  <si>
    <t>Personal Property Tax, Current Year -- Railroad Equipment Tax</t>
  </si>
  <si>
    <t>Personal Property Tax, Current Year -- Other</t>
  </si>
  <si>
    <t>Franchise Taxes - Electric</t>
  </si>
  <si>
    <t>Franchise Taxes - Water</t>
  </si>
  <si>
    <t>Franchise Taxes - Cable Television</t>
  </si>
  <si>
    <t>Franchise Taxes - Telephone</t>
  </si>
  <si>
    <r>
      <t>Local Option Sales Tax</t>
    </r>
    <r>
      <rPr>
        <b/>
        <sz val="8"/>
        <color rgb="FFFF0000"/>
        <rFont val="Arial"/>
        <family val="2"/>
      </rPr>
      <t xml:space="preserve"> </t>
    </r>
    <r>
      <rPr>
        <b/>
        <sz val="8"/>
        <rFont val="Arial"/>
        <family val="2"/>
      </rPr>
      <t>(LOST)</t>
    </r>
  </si>
  <si>
    <t>Special Purpose Local Option Sales Tax (SPLOST) - (For County Use Only)</t>
  </si>
  <si>
    <t>Alcoholic Beverage Excise Taxes - Beer &amp; Wine</t>
  </si>
  <si>
    <t>Alcoholic Beverage Excise 3% Taxes - Mixed Drinks - Private Clubs</t>
  </si>
  <si>
    <t>Alcoholic Beverage Excise 3% Taxes - Mixed Drinks - Other</t>
  </si>
  <si>
    <t>Business and Occupation Taxes</t>
  </si>
  <si>
    <t>Insurance Premiums Tax</t>
  </si>
  <si>
    <t>Financial Institutions Taxes</t>
  </si>
  <si>
    <t>Other Selective Sales and Use Taxes   (Attach List)</t>
  </si>
  <si>
    <t>Other Taxes   (Attach List)</t>
  </si>
  <si>
    <t>Alcoholic Beverage License Fees</t>
  </si>
  <si>
    <t>Non-Business Licenses - Other   (Attach List)</t>
  </si>
  <si>
    <t>Regulatory Building Permits / Inspection Fees</t>
  </si>
  <si>
    <t xml:space="preserve">Intangible - Real Estate Transfer Tax </t>
  </si>
  <si>
    <t>Payment in Lieu of Taxes</t>
  </si>
  <si>
    <t>Water/Wastewater Grants</t>
  </si>
  <si>
    <t>Revenues of County Board of Health</t>
  </si>
  <si>
    <t>Crime and Corrections Grants</t>
  </si>
  <si>
    <t>Public Welfare Grants</t>
  </si>
  <si>
    <r>
      <t xml:space="preserve">Other Intergovernmental Revenues - </t>
    </r>
    <r>
      <rPr>
        <b/>
        <i/>
        <sz val="8"/>
        <rFont val="Arial"/>
        <family val="2"/>
      </rPr>
      <t xml:space="preserve">Attach List </t>
    </r>
  </si>
  <si>
    <r>
      <t>*</t>
    </r>
    <r>
      <rPr>
        <b/>
        <u/>
        <sz val="7"/>
        <rFont val="Cambria"/>
        <family val="1"/>
      </rPr>
      <t>Attach List</t>
    </r>
    <r>
      <rPr>
        <b/>
        <sz val="7"/>
        <rFont val="Cambria"/>
        <family val="1"/>
      </rPr>
      <t xml:space="preserve"> where
multiple amounts
 are included</t>
    </r>
  </si>
  <si>
    <t>Public Safety - Ambulance Fees</t>
  </si>
  <si>
    <t>Special Assessments</t>
  </si>
  <si>
    <t>Solid Waste Grants</t>
  </si>
  <si>
    <t>Animal Control and Shelter Fees</t>
  </si>
  <si>
    <t>Culture and Recreation Fees and Charges</t>
  </si>
  <si>
    <t>Fines and Forfeitures - Court Fees</t>
  </si>
  <si>
    <t>Fines and Forfeitures - Penalty Assessments</t>
  </si>
  <si>
    <t>Rents and Royalties</t>
  </si>
  <si>
    <t>Reimbursement for Damaged Property</t>
  </si>
  <si>
    <t>Proceeds of Capital Asset Disposition</t>
  </si>
  <si>
    <r>
      <t xml:space="preserve">All Additional Revenues - </t>
    </r>
    <r>
      <rPr>
        <b/>
        <i/>
        <sz val="8"/>
        <rFont val="Arial"/>
        <family val="2"/>
      </rPr>
      <t>Attach List</t>
    </r>
  </si>
  <si>
    <t>TOTAL "Own Source Revenues" (Total: Pg 1, Part I,  +  Pg 2, Part III)</t>
  </si>
  <si>
    <t>Sanitation Fees - Refuse Collection Charges</t>
  </si>
  <si>
    <t>Sale of Waste and Sludge</t>
  </si>
  <si>
    <t>Sanitation Fees - Landfill Use Fees</t>
  </si>
  <si>
    <t>Sanitation Fees - Solid Waste Recycling Fees</t>
  </si>
  <si>
    <t>Water Charges</t>
  </si>
  <si>
    <t>Sewerage Charges</t>
  </si>
  <si>
    <t>Storm Water Utility Charges</t>
  </si>
  <si>
    <t>Electric Charges</t>
  </si>
  <si>
    <t>Telephone Charges</t>
  </si>
  <si>
    <t>Television Cable Charges</t>
  </si>
  <si>
    <t>Golf Course Charges</t>
  </si>
  <si>
    <t>Airport Charges</t>
  </si>
  <si>
    <t>Parking Charges</t>
  </si>
  <si>
    <t>Transit Charges</t>
  </si>
  <si>
    <t>Report Expenditures from ALL FUNDS EXCEPT:</t>
  </si>
  <si>
    <t>Principal and Interest on Debt</t>
  </si>
  <si>
    <t>Public Utility Systems, if reported in Part VI.</t>
  </si>
  <si>
    <t>Inter-fund Transfers</t>
  </si>
  <si>
    <t>Clerk of Courts (Superior)</t>
  </si>
  <si>
    <t>State Court</t>
  </si>
  <si>
    <t>Probate Court</t>
  </si>
  <si>
    <t>Juvenile Court</t>
  </si>
  <si>
    <t>Municipal Court</t>
  </si>
  <si>
    <t>EMS / Ambulance Service</t>
  </si>
  <si>
    <t>Future Landfill/Cell Development</t>
  </si>
  <si>
    <t>Closure and Post-closure Care</t>
  </si>
  <si>
    <t>Cemetery</t>
  </si>
  <si>
    <t>Current Operations</t>
  </si>
  <si>
    <t>Interest Expenses</t>
  </si>
  <si>
    <t>Non-depreciable Assets:</t>
  </si>
  <si>
    <t>Construction in Progress</t>
  </si>
  <si>
    <t>Depreciable Assets:</t>
  </si>
  <si>
    <t>Intangible Assets</t>
  </si>
  <si>
    <t>Beginning Balance               (a)</t>
  </si>
  <si>
    <t>Retirements         (c)</t>
  </si>
  <si>
    <t>Ending 
Balance                 (e)</t>
  </si>
  <si>
    <t>Salaries and Wages for Construction</t>
  </si>
  <si>
    <r>
      <rPr>
        <b/>
        <sz val="8"/>
        <rFont val="Arial"/>
        <family val="2"/>
      </rPr>
      <t>(51, 52, or 53)</t>
    </r>
    <r>
      <rPr>
        <sz val="8"/>
        <rFont val="Arial"/>
        <family val="2"/>
      </rPr>
      <t xml:space="preserve">
 </t>
    </r>
    <r>
      <rPr>
        <b/>
        <sz val="8"/>
        <rFont val="Arial"/>
        <family val="2"/>
      </rPr>
      <t>Current
 Operations      (a)</t>
    </r>
  </si>
  <si>
    <t>(54.1000) Property                                                                                                                                                                  (b)</t>
  </si>
  <si>
    <t xml:space="preserve">(54.2000) 
Machinery &amp; Equipment     (c) </t>
  </si>
  <si>
    <r>
      <rPr>
        <b/>
        <sz val="8"/>
        <rFont val="Arial"/>
        <family val="2"/>
      </rPr>
      <t>(54.3000)</t>
    </r>
    <r>
      <rPr>
        <sz val="8"/>
        <rFont val="Arial"/>
        <family val="2"/>
      </rPr>
      <t xml:space="preserve"> 
</t>
    </r>
    <r>
      <rPr>
        <b/>
        <sz val="8"/>
        <rFont val="Arial"/>
        <family val="2"/>
      </rPr>
      <t>Intangibles      (d)</t>
    </r>
  </si>
  <si>
    <t xml:space="preserve">Electric Supply System               </t>
  </si>
  <si>
    <t xml:space="preserve">Water and 
Sewer System   </t>
  </si>
  <si>
    <t>Water System</t>
  </si>
  <si>
    <t>Garbage and Trash Collection</t>
  </si>
  <si>
    <t>Garbage and Trash Disposal</t>
  </si>
  <si>
    <t>Public Health</t>
  </si>
  <si>
    <t>Public Transportation</t>
  </si>
  <si>
    <t>BEGINNING DEBT OUTSTANDING            (a)</t>
  </si>
  <si>
    <t>ENDING
 DEBT OUTSTANDING    (d)</t>
  </si>
  <si>
    <t>EXISTING
 DEBT RETIRED    (c)</t>
  </si>
  <si>
    <t>NEW
 DEBT
 ISSUED                      (b)</t>
  </si>
  <si>
    <t>INTEREST
PAID
DURING YEAR         (e)</t>
  </si>
  <si>
    <t>BEGINNING DEBT OUTSTANDING           (a)</t>
  </si>
  <si>
    <t xml:space="preserve">INTEREST
 PAID
DURING YEAR       (e)     </t>
  </si>
  <si>
    <t>Held in funds for
Debt Service
(Sinking funds and
Debt Service Funds) (a)</t>
  </si>
  <si>
    <t>Held in funds for 
Future Projects 
(i.e. Unexpended Bond Proceeds)                 (b)</t>
  </si>
  <si>
    <t>Held in 
General Fund 
(not including 
pension funds)        (c)</t>
  </si>
  <si>
    <t>Held in
All Other
Funds                    (e)</t>
  </si>
  <si>
    <t>BEGINNING DEBT OUTSTANDING         (a)</t>
  </si>
  <si>
    <t>GOV. ID No.</t>
  </si>
  <si>
    <t xml:space="preserve">                                   
(54.1000 - 54.1400) 
Property        (b)</t>
  </si>
  <si>
    <t>(54.2000 -54.2500) 
Machinery and Equipment     (c)</t>
  </si>
  <si>
    <r>
      <rPr>
        <b/>
        <sz val="8"/>
        <rFont val="Arial"/>
        <family val="2"/>
      </rPr>
      <t>(51, 52, or 53)</t>
    </r>
    <r>
      <rPr>
        <sz val="8"/>
        <rFont val="Arial"/>
        <family val="2"/>
      </rPr>
      <t xml:space="preserve">
 </t>
    </r>
    <r>
      <rPr>
        <b/>
        <sz val="8"/>
        <rFont val="Arial"/>
        <family val="2"/>
      </rPr>
      <t>Current
 Operations    (a)</t>
    </r>
  </si>
  <si>
    <r>
      <rPr>
        <b/>
        <sz val="8"/>
        <rFont val="Arial"/>
        <family val="2"/>
      </rPr>
      <t>(54.3000)</t>
    </r>
    <r>
      <rPr>
        <sz val="8"/>
        <rFont val="Arial"/>
        <family val="2"/>
      </rPr>
      <t xml:space="preserve"> 
</t>
    </r>
    <r>
      <rPr>
        <b/>
        <sz val="8"/>
        <rFont val="Arial"/>
        <family val="2"/>
      </rPr>
      <t>Intangibles    (d)</t>
    </r>
  </si>
  <si>
    <t>BEGINNING DEBT OUTSTANDING (a)</t>
  </si>
  <si>
    <t>NEW
 DEBT
 ISSUED         (b)</t>
  </si>
  <si>
    <t>ENDING
 DEBT OUTSTANDING (d)</t>
  </si>
  <si>
    <t>INTEREST
 PAID
DURING YEAR (e)</t>
  </si>
  <si>
    <t>EXISTING
 DEBT RETIRED                (c)</t>
  </si>
  <si>
    <t>NEW
 DEBT
 ISSUED        (b)</t>
  </si>
  <si>
    <t>NEW
 DEBT
 ISSUED                    (b)</t>
  </si>
  <si>
    <t>Held in 
Proprietary
 Funds                  (d)</t>
  </si>
  <si>
    <r>
      <t xml:space="preserve">Municipal Option Sales Tax (MOST) - </t>
    </r>
    <r>
      <rPr>
        <b/>
        <sz val="8"/>
        <color rgb="FFFF0000"/>
        <rFont val="Arial"/>
        <family val="2"/>
      </rPr>
      <t>(Atlanta City Only)</t>
    </r>
  </si>
  <si>
    <t>Substance Abuse Treatment Fees</t>
  </si>
  <si>
    <t>Water</t>
  </si>
  <si>
    <t xml:space="preserve">    Section A  GENERAL GOVERNMENT</t>
  </si>
  <si>
    <t xml:space="preserve">    Section B  JUDICIAL</t>
  </si>
  <si>
    <t xml:space="preserve">    Section C  PUBLIC SAFETY</t>
  </si>
  <si>
    <t xml:space="preserve">    Section D  PUBLIC WORKS</t>
  </si>
  <si>
    <t xml:space="preserve">   Section E   HEALTH and WELFARE</t>
  </si>
  <si>
    <t xml:space="preserve">   Section F  CULTURE and RECREATION</t>
  </si>
  <si>
    <t xml:space="preserve">   Section G  HOUSING and DEVELOPMENT</t>
  </si>
  <si>
    <t xml:space="preserve">   Part VI -- EXPENSES FOR PUBLIC UTILITY SYSTEMS AND OTHER ENTERPRISE FUNDS</t>
  </si>
  <si>
    <t xml:space="preserve">   Part VII -- CAPITAL ASSETS - ENTERPRISE FUNDS</t>
  </si>
  <si>
    <t xml:space="preserve">   Part VIII -- PERSONNEL EXPENDITURES</t>
  </si>
  <si>
    <t xml:space="preserve">   Part IX -- INTERGOVERNMENTAL PERSONNEL EXPENDITURES</t>
  </si>
  <si>
    <t>Welfare</t>
  </si>
  <si>
    <t>Health</t>
  </si>
  <si>
    <t>Community Services</t>
  </si>
  <si>
    <t>Protective Inspection</t>
  </si>
  <si>
    <t>Urban Redevelopment and Housing</t>
  </si>
  <si>
    <t>Planning and Zoning</t>
  </si>
  <si>
    <t>Salaries and Wages for Current Operations</t>
  </si>
  <si>
    <t>Employee Benefits  (Health, FICA, Retirement, Workers Comp, etc.)</t>
  </si>
  <si>
    <t xml:space="preserve">   Part XI  - DEBT OUTSTANDING, ISSUED, RETIRED DURING FISCAL YEAR</t>
  </si>
  <si>
    <r>
      <t xml:space="preserve">  Section C - </t>
    </r>
    <r>
      <rPr>
        <b/>
        <u/>
        <sz val="9"/>
        <color rgb="FF0000CC"/>
        <rFont val="Arial"/>
        <family val="2"/>
      </rPr>
      <t>OTHER LONG-TERM DEBT</t>
    </r>
    <r>
      <rPr>
        <b/>
        <sz val="9"/>
        <color rgb="FF0000CC"/>
        <rFont val="Arial"/>
        <family val="2"/>
      </rPr>
      <t xml:space="preserve"> (GEFA, EPA, FHA, FmHA, SRF, etc.)</t>
    </r>
  </si>
  <si>
    <t xml:space="preserve">   Part XI  - DEBT OUTSTANDING, ISSUED, RETIRED DURING FISCAL YEAR (Continued)</t>
  </si>
  <si>
    <r>
      <t xml:space="preserve">   Section E - </t>
    </r>
    <r>
      <rPr>
        <b/>
        <u/>
        <sz val="9"/>
        <color rgb="FF0000CC"/>
        <rFont val="Arial"/>
        <family val="2"/>
      </rPr>
      <t>SHORT TERM NOTES PAYABLE</t>
    </r>
    <r>
      <rPr>
        <b/>
        <sz val="9"/>
        <color rgb="FF0000CC"/>
        <rFont val="Arial"/>
        <family val="2"/>
      </rPr>
      <t xml:space="preserve"> (LESS THAN 1 YEAR)</t>
    </r>
  </si>
  <si>
    <r>
      <t xml:space="preserve">   Section F - </t>
    </r>
    <r>
      <rPr>
        <b/>
        <u/>
        <sz val="9"/>
        <color rgb="FF0000CC"/>
        <rFont val="Arial"/>
        <family val="2"/>
      </rPr>
      <t>SPECIAL ASSESSMENT DEBT PAYABLE</t>
    </r>
  </si>
  <si>
    <t xml:space="preserve">   Part XII - CASH AND INVESTMENT ASSETS AT THE END OF THE FISCAL YEAR</t>
  </si>
  <si>
    <t xml:space="preserve">   Part XIII - GOVERNMENTAL FUND EQUITY and PROPRIETARY FUND EQUITY</t>
  </si>
  <si>
    <t xml:space="preserve">   Part XIV - DEPENDENT ENTITIES</t>
  </si>
  <si>
    <t xml:space="preserve">   Part XV - CERTIFICATION</t>
  </si>
  <si>
    <t>Held at End of Previous Year</t>
  </si>
  <si>
    <t>Title of Chief Elected Offical</t>
  </si>
  <si>
    <t>Name of PERSON who Prepared this Report</t>
  </si>
  <si>
    <t xml:space="preserve">   Part V -- GOVERNMENT EXPENDITURES</t>
  </si>
  <si>
    <t xml:space="preserve">   Part II -- INTERGOVERNMENTAL REVENUES -- ALL FUNDS</t>
  </si>
  <si>
    <t xml:space="preserve">   Part III -- SERVICE CHARGES AND OTHER REVENUES -- ALL FUNDS</t>
  </si>
  <si>
    <t xml:space="preserve">   Part IV -- REVENUES FROM PUBLIC UTILITY SYSTEMS AND OTHER ENTERPRISE FUNDS</t>
  </si>
  <si>
    <t xml:space="preserve">   Part I - TAX REVENUES -- ALL FUNDS</t>
  </si>
  <si>
    <t>_R1</t>
  </si>
  <si>
    <t>_R2</t>
  </si>
  <si>
    <t>_R3</t>
  </si>
  <si>
    <t>_E1</t>
  </si>
  <si>
    <t>_E2</t>
  </si>
  <si>
    <t>_E3</t>
  </si>
  <si>
    <t>33_4000A</t>
  </si>
  <si>
    <t>34_6110</t>
  </si>
  <si>
    <t>Other Utility/Enterprise Fund Charges - Attach List</t>
  </si>
  <si>
    <t>Fyear</t>
  </si>
  <si>
    <t>31_3200</t>
  </si>
  <si>
    <t>31_1110</t>
  </si>
  <si>
    <t>31_1120</t>
  </si>
  <si>
    <t>31_1190</t>
  </si>
  <si>
    <t>31_1200</t>
  </si>
  <si>
    <t>31_1400</t>
  </si>
  <si>
    <t>31_1310</t>
  </si>
  <si>
    <t>31_1315</t>
  </si>
  <si>
    <t>31_1320</t>
  </si>
  <si>
    <t>31_1350</t>
  </si>
  <si>
    <t>31_1390</t>
  </si>
  <si>
    <t>31_1600</t>
  </si>
  <si>
    <t>31_1710</t>
  </si>
  <si>
    <t>31_1720</t>
  </si>
  <si>
    <t>31_1730</t>
  </si>
  <si>
    <t>31_1740</t>
  </si>
  <si>
    <t>31_1750</t>
  </si>
  <si>
    <t>31_1760</t>
  </si>
  <si>
    <t>31_1790</t>
  </si>
  <si>
    <t>31_3100</t>
  </si>
  <si>
    <t>31_3300</t>
  </si>
  <si>
    <t>31_3400</t>
  </si>
  <si>
    <t>31_3900A</t>
  </si>
  <si>
    <t>31_3900B</t>
  </si>
  <si>
    <t>31_3900C</t>
  </si>
  <si>
    <t>31_4100</t>
  </si>
  <si>
    <t>31_4200A</t>
  </si>
  <si>
    <t>31_4200B</t>
  </si>
  <si>
    <t>31_4300A</t>
  </si>
  <si>
    <t>31_4300B</t>
  </si>
  <si>
    <t>31_4400</t>
  </si>
  <si>
    <t>31_4500</t>
  </si>
  <si>
    <t>31_6100</t>
  </si>
  <si>
    <t>31_6200</t>
  </si>
  <si>
    <t>31_6300</t>
  </si>
  <si>
    <t>31_4900</t>
  </si>
  <si>
    <t>31_8000</t>
  </si>
  <si>
    <t>31_9000</t>
  </si>
  <si>
    <t>32_1100</t>
  </si>
  <si>
    <t>32_1200</t>
  </si>
  <si>
    <t>32_2200</t>
  </si>
  <si>
    <t>32_2900</t>
  </si>
  <si>
    <t>32_3100</t>
  </si>
  <si>
    <t>32_3900</t>
  </si>
  <si>
    <t>32_4000</t>
  </si>
  <si>
    <t>33_5200A</t>
  </si>
  <si>
    <t>33_6000A</t>
  </si>
  <si>
    <t>33_6101A</t>
  </si>
  <si>
    <t>33_6102A</t>
  </si>
  <si>
    <t>33_6103A</t>
  </si>
  <si>
    <t>33_1000A</t>
  </si>
  <si>
    <t>33_6104A</t>
  </si>
  <si>
    <t>33_9999A</t>
  </si>
  <si>
    <t>TTL_2A</t>
  </si>
  <si>
    <t>33_5200B</t>
  </si>
  <si>
    <t>33_6102B</t>
  </si>
  <si>
    <t>33_7100B</t>
  </si>
  <si>
    <t>33_9999B</t>
  </si>
  <si>
    <t>TTL_2B</t>
  </si>
  <si>
    <t>33_8000C</t>
  </si>
  <si>
    <t>33_5200C</t>
  </si>
  <si>
    <t>33_6000C</t>
  </si>
  <si>
    <t>33_6101C</t>
  </si>
  <si>
    <t>33_6102C</t>
  </si>
  <si>
    <t>33_6103C</t>
  </si>
  <si>
    <t>33_1000C</t>
  </si>
  <si>
    <t>33_6104C</t>
  </si>
  <si>
    <t>33_9999C</t>
  </si>
  <si>
    <t>TTL_2C</t>
  </si>
  <si>
    <t>33_8000A</t>
  </si>
  <si>
    <t>33_8000B</t>
  </si>
  <si>
    <t>34_1100</t>
  </si>
  <si>
    <t>34_1300</t>
  </si>
  <si>
    <t>34_1400</t>
  </si>
  <si>
    <t>34_2100</t>
  </si>
  <si>
    <t>34_2200</t>
  </si>
  <si>
    <t>34_2300</t>
  </si>
  <si>
    <t>34_2510</t>
  </si>
  <si>
    <t>34_2600</t>
  </si>
  <si>
    <t>34_3000</t>
  </si>
  <si>
    <t>34_3200</t>
  </si>
  <si>
    <t>34_3300</t>
  </si>
  <si>
    <t>34_3900</t>
  </si>
  <si>
    <t>TTL_3A</t>
  </si>
  <si>
    <t>34_6510</t>
  </si>
  <si>
    <t>34_7000</t>
  </si>
  <si>
    <t>34_9000</t>
  </si>
  <si>
    <t>35_1100</t>
  </si>
  <si>
    <t>35_1200</t>
  </si>
  <si>
    <t>35_1300</t>
  </si>
  <si>
    <t>35_1400</t>
  </si>
  <si>
    <t>35_1900</t>
  </si>
  <si>
    <t>36_1000</t>
  </si>
  <si>
    <t>36_2000</t>
  </si>
  <si>
    <t>36_3000</t>
  </si>
  <si>
    <t>37_1000</t>
  </si>
  <si>
    <t>38_1000</t>
  </si>
  <si>
    <t>38_2000</t>
  </si>
  <si>
    <t>38_3000</t>
  </si>
  <si>
    <t>39_2000</t>
  </si>
  <si>
    <t>39_9999</t>
  </si>
  <si>
    <t>TTL_3B</t>
  </si>
  <si>
    <t>TTL_Part3</t>
  </si>
  <si>
    <t>TTL_OSR</t>
  </si>
  <si>
    <t>34_4110</t>
  </si>
  <si>
    <t>34_4120</t>
  </si>
  <si>
    <t>34_4130</t>
  </si>
  <si>
    <t>34_4150</t>
  </si>
  <si>
    <t>34_4160</t>
  </si>
  <si>
    <t>34_4210</t>
  </si>
  <si>
    <t>34_4255</t>
  </si>
  <si>
    <t>34_4260</t>
  </si>
  <si>
    <t>34_4300</t>
  </si>
  <si>
    <t>34_4400</t>
  </si>
  <si>
    <t>34_4500</t>
  </si>
  <si>
    <t>34_4600</t>
  </si>
  <si>
    <t>34_5200</t>
  </si>
  <si>
    <t>34_5300</t>
  </si>
  <si>
    <t>34_5400</t>
  </si>
  <si>
    <t>34_5500</t>
  </si>
  <si>
    <t>34_5600</t>
  </si>
  <si>
    <t>34_6000</t>
  </si>
  <si>
    <t>TTL_Part4</t>
  </si>
  <si>
    <t>1100A</t>
  </si>
  <si>
    <t>1100B</t>
  </si>
  <si>
    <t>1100C</t>
  </si>
  <si>
    <t>1100D</t>
  </si>
  <si>
    <t>1300A</t>
  </si>
  <si>
    <t>1300B</t>
  </si>
  <si>
    <t>1300C</t>
  </si>
  <si>
    <t>1300D</t>
  </si>
  <si>
    <t>1400A</t>
  </si>
  <si>
    <t>1400B</t>
  </si>
  <si>
    <t>1400C</t>
  </si>
  <si>
    <t>1400D</t>
  </si>
  <si>
    <t>1510A</t>
  </si>
  <si>
    <t>1510B</t>
  </si>
  <si>
    <t>1510C</t>
  </si>
  <si>
    <t>1510D</t>
  </si>
  <si>
    <t>1530A</t>
  </si>
  <si>
    <t>1530B</t>
  </si>
  <si>
    <t>1530C</t>
  </si>
  <si>
    <t>1530D</t>
  </si>
  <si>
    <t>1535A</t>
  </si>
  <si>
    <t>1535B</t>
  </si>
  <si>
    <t>1535C</t>
  </si>
  <si>
    <t>1535D</t>
  </si>
  <si>
    <t>1540A</t>
  </si>
  <si>
    <t>1540B</t>
  </si>
  <si>
    <t>1540C</t>
  </si>
  <si>
    <t>1540D</t>
  </si>
  <si>
    <t>1545A</t>
  </si>
  <si>
    <t>1545B</t>
  </si>
  <si>
    <t>1545C</t>
  </si>
  <si>
    <t>1545D</t>
  </si>
  <si>
    <t>1550A</t>
  </si>
  <si>
    <t>1550B</t>
  </si>
  <si>
    <t>1550C</t>
  </si>
  <si>
    <t>1550D</t>
  </si>
  <si>
    <t>1555A</t>
  </si>
  <si>
    <t>1555B</t>
  </si>
  <si>
    <t>1555C</t>
  </si>
  <si>
    <t>1555D</t>
  </si>
  <si>
    <t>1560A</t>
  </si>
  <si>
    <t>1560B</t>
  </si>
  <si>
    <t>1560C</t>
  </si>
  <si>
    <t>1560D</t>
  </si>
  <si>
    <t>1565A</t>
  </si>
  <si>
    <t>1565B</t>
  </si>
  <si>
    <t>1565C</t>
  </si>
  <si>
    <t>1565D</t>
  </si>
  <si>
    <t>1570A</t>
  </si>
  <si>
    <t>1570B</t>
  </si>
  <si>
    <t>1570C</t>
  </si>
  <si>
    <t>1570D</t>
  </si>
  <si>
    <t>1575A</t>
  </si>
  <si>
    <t>1575B</t>
  </si>
  <si>
    <t>1575C</t>
  </si>
  <si>
    <t>1575D</t>
  </si>
  <si>
    <t>1580A</t>
  </si>
  <si>
    <t>1580B</t>
  </si>
  <si>
    <t>1580C</t>
  </si>
  <si>
    <t>1580D</t>
  </si>
  <si>
    <t>1590A</t>
  </si>
  <si>
    <t>1590B</t>
  </si>
  <si>
    <t>1590C</t>
  </si>
  <si>
    <t>1590D</t>
  </si>
  <si>
    <t>1595A</t>
  </si>
  <si>
    <t>1595B</t>
  </si>
  <si>
    <t>1595C</t>
  </si>
  <si>
    <t>1595D</t>
  </si>
  <si>
    <t>TTL_5A_A</t>
  </si>
  <si>
    <t>TTL_5A_B</t>
  </si>
  <si>
    <t>TTL_5A_C</t>
  </si>
  <si>
    <t>TTL_5A_D</t>
  </si>
  <si>
    <t>2100A</t>
  </si>
  <si>
    <t>2150A</t>
  </si>
  <si>
    <t>2160A</t>
  </si>
  <si>
    <t>2180A</t>
  </si>
  <si>
    <t>2200A</t>
  </si>
  <si>
    <t>2300A</t>
  </si>
  <si>
    <t>2400A</t>
  </si>
  <si>
    <t>2450A</t>
  </si>
  <si>
    <t>2500A</t>
  </si>
  <si>
    <t>2600A</t>
  </si>
  <si>
    <t>2650A</t>
  </si>
  <si>
    <t>2700A</t>
  </si>
  <si>
    <t>2750A</t>
  </si>
  <si>
    <t>2800A</t>
  </si>
  <si>
    <t>TTL_5B_A</t>
  </si>
  <si>
    <t>2100B</t>
  </si>
  <si>
    <t>2150B</t>
  </si>
  <si>
    <t>2160B</t>
  </si>
  <si>
    <t>2180B</t>
  </si>
  <si>
    <t>2200B</t>
  </si>
  <si>
    <t>2300B</t>
  </si>
  <si>
    <t>2400B</t>
  </si>
  <si>
    <t>2450B</t>
  </si>
  <si>
    <t>2500B</t>
  </si>
  <si>
    <t>2600B</t>
  </si>
  <si>
    <t>2650B</t>
  </si>
  <si>
    <t>2700B</t>
  </si>
  <si>
    <t>2750B</t>
  </si>
  <si>
    <t>2800B</t>
  </si>
  <si>
    <t>TTL_5B_B</t>
  </si>
  <si>
    <t>2100C</t>
  </si>
  <si>
    <t>2150C</t>
  </si>
  <si>
    <t>2160C</t>
  </si>
  <si>
    <t>2180C</t>
  </si>
  <si>
    <t>2200C</t>
  </si>
  <si>
    <t>2300C</t>
  </si>
  <si>
    <t>2400C</t>
  </si>
  <si>
    <t>2450C</t>
  </si>
  <si>
    <t>2500C</t>
  </si>
  <si>
    <t>2600C</t>
  </si>
  <si>
    <t>2650C</t>
  </si>
  <si>
    <t>2700C</t>
  </si>
  <si>
    <t>2750C</t>
  </si>
  <si>
    <t>2800C</t>
  </si>
  <si>
    <t>TTL_5B_C</t>
  </si>
  <si>
    <t>2100D</t>
  </si>
  <si>
    <t>2150D</t>
  </si>
  <si>
    <t>2160D</t>
  </si>
  <si>
    <t>2180D</t>
  </si>
  <si>
    <t>2200D</t>
  </si>
  <si>
    <t>2300D</t>
  </si>
  <si>
    <t>2400D</t>
  </si>
  <si>
    <t>2450D</t>
  </si>
  <si>
    <t>2500D</t>
  </si>
  <si>
    <t>2600D</t>
  </si>
  <si>
    <t>2650D</t>
  </si>
  <si>
    <t>2700D</t>
  </si>
  <si>
    <t>2750D</t>
  </si>
  <si>
    <t>2800D</t>
  </si>
  <si>
    <t>TTL_5B_D</t>
  </si>
  <si>
    <t>_E4</t>
  </si>
  <si>
    <t>_E5</t>
  </si>
  <si>
    <t>3100A</t>
  </si>
  <si>
    <t>3200A</t>
  </si>
  <si>
    <t>3226A</t>
  </si>
  <si>
    <t>3300A</t>
  </si>
  <si>
    <t>3326A</t>
  </si>
  <si>
    <t>3400A</t>
  </si>
  <si>
    <t>3500A</t>
  </si>
  <si>
    <t>3600A</t>
  </si>
  <si>
    <t>3700A</t>
  </si>
  <si>
    <t>3800A</t>
  </si>
  <si>
    <t>3900A</t>
  </si>
  <si>
    <t>3910A</t>
  </si>
  <si>
    <t>TTL_5C_A</t>
  </si>
  <si>
    <t>3100B</t>
  </si>
  <si>
    <t>3200B</t>
  </si>
  <si>
    <t>3226B</t>
  </si>
  <si>
    <t>3300B</t>
  </si>
  <si>
    <t>3326B</t>
  </si>
  <si>
    <t>3400B</t>
  </si>
  <si>
    <t>3500B</t>
  </si>
  <si>
    <t>3600B</t>
  </si>
  <si>
    <t>3700B</t>
  </si>
  <si>
    <t>3800B</t>
  </si>
  <si>
    <t>3900B</t>
  </si>
  <si>
    <t>3910B</t>
  </si>
  <si>
    <t>TTL_5C_B</t>
  </si>
  <si>
    <t>3100C</t>
  </si>
  <si>
    <t>3200C</t>
  </si>
  <si>
    <t>3226C</t>
  </si>
  <si>
    <t>3300C</t>
  </si>
  <si>
    <t>3326C</t>
  </si>
  <si>
    <t>3400C</t>
  </si>
  <si>
    <t>3500C</t>
  </si>
  <si>
    <t>3600C</t>
  </si>
  <si>
    <t>3700C</t>
  </si>
  <si>
    <t>3800C</t>
  </si>
  <si>
    <t>3900C</t>
  </si>
  <si>
    <t>3910C</t>
  </si>
  <si>
    <t>TTL_5C_C</t>
  </si>
  <si>
    <t>3100D</t>
  </si>
  <si>
    <t>3200D</t>
  </si>
  <si>
    <t>3226D</t>
  </si>
  <si>
    <t>3300D</t>
  </si>
  <si>
    <t>3326D</t>
  </si>
  <si>
    <t>3400D</t>
  </si>
  <si>
    <t>3500D</t>
  </si>
  <si>
    <t>3600D</t>
  </si>
  <si>
    <t>3700D</t>
  </si>
  <si>
    <t>3800D</t>
  </si>
  <si>
    <t>3900D</t>
  </si>
  <si>
    <t>3910D</t>
  </si>
  <si>
    <t>TTL_5C_D</t>
  </si>
  <si>
    <t>4100A</t>
  </si>
  <si>
    <t>4200A</t>
  </si>
  <si>
    <t>4250A</t>
  </si>
  <si>
    <t>4300A</t>
  </si>
  <si>
    <t>4400A</t>
  </si>
  <si>
    <t>4510A</t>
  </si>
  <si>
    <t>4520A</t>
  </si>
  <si>
    <t>4530A</t>
  </si>
  <si>
    <t>4540A</t>
  </si>
  <si>
    <t>4550A</t>
  </si>
  <si>
    <t>4100B</t>
  </si>
  <si>
    <t>4200B</t>
  </si>
  <si>
    <t>4250B</t>
  </si>
  <si>
    <t>4300B</t>
  </si>
  <si>
    <t>4400B</t>
  </si>
  <si>
    <t>4510B</t>
  </si>
  <si>
    <t>4520B</t>
  </si>
  <si>
    <t>4530B</t>
  </si>
  <si>
    <t>4540B</t>
  </si>
  <si>
    <t>4550B</t>
  </si>
  <si>
    <t>4100C</t>
  </si>
  <si>
    <t>4200C</t>
  </si>
  <si>
    <t>4250C</t>
  </si>
  <si>
    <t>4300C</t>
  </si>
  <si>
    <t>4400C</t>
  </si>
  <si>
    <t>4510C</t>
  </si>
  <si>
    <t>4520C</t>
  </si>
  <si>
    <t>4530C</t>
  </si>
  <si>
    <t>4540C</t>
  </si>
  <si>
    <t>4550C</t>
  </si>
  <si>
    <t>4100D</t>
  </si>
  <si>
    <t>4200D</t>
  </si>
  <si>
    <t>4250D</t>
  </si>
  <si>
    <t>4300D</t>
  </si>
  <si>
    <t>4400D</t>
  </si>
  <si>
    <t>4510D</t>
  </si>
  <si>
    <t>4520D</t>
  </si>
  <si>
    <t>4530D</t>
  </si>
  <si>
    <t>4540D</t>
  </si>
  <si>
    <t>4550D</t>
  </si>
  <si>
    <t>4560A</t>
  </si>
  <si>
    <t>4570A</t>
  </si>
  <si>
    <t>4580A</t>
  </si>
  <si>
    <t>4585A</t>
  </si>
  <si>
    <t>4600A</t>
  </si>
  <si>
    <t>4700A</t>
  </si>
  <si>
    <t>4750A</t>
  </si>
  <si>
    <t>4800A</t>
  </si>
  <si>
    <t>4900A</t>
  </si>
  <si>
    <t>4950A</t>
  </si>
  <si>
    <t>4960A</t>
  </si>
  <si>
    <t>TTL_5D_A</t>
  </si>
  <si>
    <t>4560B</t>
  </si>
  <si>
    <t>4570B</t>
  </si>
  <si>
    <t>4580B</t>
  </si>
  <si>
    <t>4585B</t>
  </si>
  <si>
    <t>4600B</t>
  </si>
  <si>
    <t>4700B</t>
  </si>
  <si>
    <t>4750B</t>
  </si>
  <si>
    <t>4800B</t>
  </si>
  <si>
    <t>4900B</t>
  </si>
  <si>
    <t>4950B</t>
  </si>
  <si>
    <t>4960B</t>
  </si>
  <si>
    <t>TTL_5D_B</t>
  </si>
  <si>
    <t>4560C</t>
  </si>
  <si>
    <t>4570C</t>
  </si>
  <si>
    <t>4580C</t>
  </si>
  <si>
    <t>4585C</t>
  </si>
  <si>
    <t>4600C</t>
  </si>
  <si>
    <t>4700C</t>
  </si>
  <si>
    <t>4750C</t>
  </si>
  <si>
    <t>4800C</t>
  </si>
  <si>
    <t>4900C</t>
  </si>
  <si>
    <t>4950C</t>
  </si>
  <si>
    <t>4960C</t>
  </si>
  <si>
    <t>TTL_5D_C</t>
  </si>
  <si>
    <t>4560D</t>
  </si>
  <si>
    <t>4570D</t>
  </si>
  <si>
    <t>4580D</t>
  </si>
  <si>
    <t>4585D</t>
  </si>
  <si>
    <t>4600D</t>
  </si>
  <si>
    <t>4700D</t>
  </si>
  <si>
    <t>4750D</t>
  </si>
  <si>
    <t>4800D</t>
  </si>
  <si>
    <t>4900D</t>
  </si>
  <si>
    <t>4950D</t>
  </si>
  <si>
    <t>4960D</t>
  </si>
  <si>
    <t>TTL_5D_D</t>
  </si>
  <si>
    <t>_E6</t>
  </si>
  <si>
    <t>5100A</t>
  </si>
  <si>
    <t>5400A</t>
  </si>
  <si>
    <t>5500A</t>
  </si>
  <si>
    <t>5600A</t>
  </si>
  <si>
    <t>TTL_5E_A</t>
  </si>
  <si>
    <t>5100B</t>
  </si>
  <si>
    <t>5400B</t>
  </si>
  <si>
    <t>5500B</t>
  </si>
  <si>
    <t>5600B</t>
  </si>
  <si>
    <t>TTL_5E_B</t>
  </si>
  <si>
    <t>5100C</t>
  </si>
  <si>
    <t>5400C</t>
  </si>
  <si>
    <t>5500C</t>
  </si>
  <si>
    <t>5600C</t>
  </si>
  <si>
    <t>TTL_5E_C</t>
  </si>
  <si>
    <t>5100D</t>
  </si>
  <si>
    <t>5400D</t>
  </si>
  <si>
    <t>5500D</t>
  </si>
  <si>
    <t>5600D</t>
  </si>
  <si>
    <t>TTL_5E_D</t>
  </si>
  <si>
    <t>6200A</t>
  </si>
  <si>
    <t>6500A</t>
  </si>
  <si>
    <t>TTL_5F_A</t>
  </si>
  <si>
    <t>6200B</t>
  </si>
  <si>
    <t>6500B</t>
  </si>
  <si>
    <t>TTL_5F_B</t>
  </si>
  <si>
    <t>6200C</t>
  </si>
  <si>
    <t>6500C</t>
  </si>
  <si>
    <t>TTL_5F_C</t>
  </si>
  <si>
    <t>6200D</t>
  </si>
  <si>
    <t>6500D</t>
  </si>
  <si>
    <t>TTL_5F_D</t>
  </si>
  <si>
    <t>7100A</t>
  </si>
  <si>
    <t>7200A</t>
  </si>
  <si>
    <t>7500A</t>
  </si>
  <si>
    <t>7600A</t>
  </si>
  <si>
    <t>TTL_5G_A</t>
  </si>
  <si>
    <t>7100B</t>
  </si>
  <si>
    <t>7200B</t>
  </si>
  <si>
    <t>7500B</t>
  </si>
  <si>
    <t>7600B</t>
  </si>
  <si>
    <t>TTL_5G_B</t>
  </si>
  <si>
    <t>7100C</t>
  </si>
  <si>
    <t>7200C</t>
  </si>
  <si>
    <t>7500C</t>
  </si>
  <si>
    <t>7600C</t>
  </si>
  <si>
    <t>TTL_5G_C</t>
  </si>
  <si>
    <t>7100D</t>
  </si>
  <si>
    <t>7200D</t>
  </si>
  <si>
    <t>7500D</t>
  </si>
  <si>
    <t>7600D</t>
  </si>
  <si>
    <t>TTL_5G_D</t>
  </si>
  <si>
    <t>TTL_PART5_A</t>
  </si>
  <si>
    <t>TTL_PART5_B</t>
  </si>
  <si>
    <t>TTL_PART5_C</t>
  </si>
  <si>
    <t>TTL_PART5_D</t>
  </si>
  <si>
    <t>6100A</t>
  </si>
  <si>
    <t>6100B</t>
  </si>
  <si>
    <t>6100C</t>
  </si>
  <si>
    <t>6100D</t>
  </si>
  <si>
    <t>_E7</t>
  </si>
  <si>
    <t>505CO</t>
  </si>
  <si>
    <t>505IE</t>
  </si>
  <si>
    <t>505_TTL</t>
  </si>
  <si>
    <t>510CO</t>
  </si>
  <si>
    <t>510IE</t>
  </si>
  <si>
    <t>510_TTL</t>
  </si>
  <si>
    <t>515CO</t>
  </si>
  <si>
    <t>515IE</t>
  </si>
  <si>
    <t>515_TTL</t>
  </si>
  <si>
    <t>550CO</t>
  </si>
  <si>
    <t>550IE</t>
  </si>
  <si>
    <t>550_TTL</t>
  </si>
  <si>
    <t>540CO</t>
  </si>
  <si>
    <t>540IE</t>
  </si>
  <si>
    <t>540_TTL</t>
  </si>
  <si>
    <t>OTHER_CO</t>
  </si>
  <si>
    <t>OTHER_IE</t>
  </si>
  <si>
    <t>OTHER_TTL</t>
  </si>
  <si>
    <t>11_7100A</t>
  </si>
  <si>
    <t>11_7600A</t>
  </si>
  <si>
    <t>11_7950A</t>
  </si>
  <si>
    <t>11_7100B</t>
  </si>
  <si>
    <t>11_7600B</t>
  </si>
  <si>
    <t>11_7950B</t>
  </si>
  <si>
    <t>11_7100C</t>
  </si>
  <si>
    <t>11_7600C</t>
  </si>
  <si>
    <t>11_7950C</t>
  </si>
  <si>
    <t>11_7100D</t>
  </si>
  <si>
    <t>11_7600D</t>
  </si>
  <si>
    <t>11_7950D</t>
  </si>
  <si>
    <t>11_7100E</t>
  </si>
  <si>
    <t>11_7600E</t>
  </si>
  <si>
    <t>11_7950E</t>
  </si>
  <si>
    <t>11_7200A</t>
  </si>
  <si>
    <t>11_7300A</t>
  </si>
  <si>
    <t>11_7400A</t>
  </si>
  <si>
    <t>11_7500A</t>
  </si>
  <si>
    <t>11_7900A</t>
  </si>
  <si>
    <t>DA_OTH_A</t>
  </si>
  <si>
    <t>11_7200B</t>
  </si>
  <si>
    <t>11_7300B</t>
  </si>
  <si>
    <t>11_7400B</t>
  </si>
  <si>
    <t>11_7500B</t>
  </si>
  <si>
    <t>11_7900B</t>
  </si>
  <si>
    <t>DA_OTH_B</t>
  </si>
  <si>
    <t>11_7200C</t>
  </si>
  <si>
    <t>11_7300C</t>
  </si>
  <si>
    <t>11_7400C</t>
  </si>
  <si>
    <t>11_7500C</t>
  </si>
  <si>
    <t>11_7900C</t>
  </si>
  <si>
    <t>DA_OTH_C</t>
  </si>
  <si>
    <t>11_7200D</t>
  </si>
  <si>
    <t>11_7300D</t>
  </si>
  <si>
    <t>11_7400D</t>
  </si>
  <si>
    <t>11_7500D</t>
  </si>
  <si>
    <t>11_7900D</t>
  </si>
  <si>
    <t>DA_OTH_D</t>
  </si>
  <si>
    <t>11_7200E</t>
  </si>
  <si>
    <t>11_7300E</t>
  </si>
  <si>
    <t>11_7400E</t>
  </si>
  <si>
    <t>11_7500E</t>
  </si>
  <si>
    <t>11_7900E</t>
  </si>
  <si>
    <t>DA_OTH_E</t>
  </si>
  <si>
    <t>_E8</t>
  </si>
  <si>
    <t>11_7210A</t>
  </si>
  <si>
    <t>11_7310A</t>
  </si>
  <si>
    <t>11_7410A</t>
  </si>
  <si>
    <t>11_7510A</t>
  </si>
  <si>
    <t>11_7910A</t>
  </si>
  <si>
    <t>AD_OTH_A</t>
  </si>
  <si>
    <t>11_7210B</t>
  </si>
  <si>
    <t>11_7310B</t>
  </si>
  <si>
    <t>11_7410B</t>
  </si>
  <si>
    <t>11_7510B</t>
  </si>
  <si>
    <t>11_7910B</t>
  </si>
  <si>
    <t>AD_OTH_B</t>
  </si>
  <si>
    <t>11_7210C</t>
  </si>
  <si>
    <t>11_7310C</t>
  </si>
  <si>
    <t>11_7410C</t>
  </si>
  <si>
    <t>11_7510C</t>
  </si>
  <si>
    <t>11_7910C</t>
  </si>
  <si>
    <t>AD_OTH_C</t>
  </si>
  <si>
    <t>11_7210D</t>
  </si>
  <si>
    <t>11_7310D</t>
  </si>
  <si>
    <t>11_7410D</t>
  </si>
  <si>
    <t>11_7510D</t>
  </si>
  <si>
    <t>11_7910D</t>
  </si>
  <si>
    <t>AD_OTH_D</t>
  </si>
  <si>
    <t>11_7210E</t>
  </si>
  <si>
    <t>11_7310E</t>
  </si>
  <si>
    <t>11_7410E</t>
  </si>
  <si>
    <t>11_7510E</t>
  </si>
  <si>
    <t>11_7910E</t>
  </si>
  <si>
    <t>AD_OTH_E</t>
  </si>
  <si>
    <t>TAD_A</t>
  </si>
  <si>
    <t>TDCA_A</t>
  </si>
  <si>
    <t>CAN_A</t>
  </si>
  <si>
    <t>TAD_B</t>
  </si>
  <si>
    <t>TDCA_B</t>
  </si>
  <si>
    <t>CAN_B</t>
  </si>
  <si>
    <t>TAD_C</t>
  </si>
  <si>
    <t>TDCA_C</t>
  </si>
  <si>
    <t>CAN_C</t>
  </si>
  <si>
    <t>TAD_D</t>
  </si>
  <si>
    <t>TDCA_D</t>
  </si>
  <si>
    <t>CAN_D</t>
  </si>
  <si>
    <t>TAD_E</t>
  </si>
  <si>
    <t>TDCA_E</t>
  </si>
  <si>
    <t>CAN_E</t>
  </si>
  <si>
    <t>PE_EB</t>
  </si>
  <si>
    <t>PESWCUR</t>
  </si>
  <si>
    <t>PESWCON</t>
  </si>
  <si>
    <t>TTL_PART8</t>
  </si>
  <si>
    <t>IG_EB</t>
  </si>
  <si>
    <t>IGSWCUR</t>
  </si>
  <si>
    <t>IGSWCON</t>
  </si>
  <si>
    <t>TTL_PART9</t>
  </si>
  <si>
    <t>_E9</t>
  </si>
  <si>
    <t>5000A</t>
  </si>
  <si>
    <t>5540A</t>
  </si>
  <si>
    <t>7563A</t>
  </si>
  <si>
    <t>IGE_OA</t>
  </si>
  <si>
    <t>5000B</t>
  </si>
  <si>
    <t>5540B</t>
  </si>
  <si>
    <t>7563B</t>
  </si>
  <si>
    <t>IGE_OB</t>
  </si>
  <si>
    <t>32.1200 - Include 32.1210 - 32.1900 in Amount</t>
  </si>
  <si>
    <t>32.2200 - Include 32.2200 - 32.2230 in Amount</t>
  </si>
  <si>
    <t>32.2900 - Include 32.2300- 32.2990 in Amount</t>
  </si>
  <si>
    <t>CICOID</t>
  </si>
  <si>
    <t>_D1</t>
  </si>
  <si>
    <t>SA_P1A</t>
  </si>
  <si>
    <t>SA_P2A</t>
  </si>
  <si>
    <t>SA_P3A</t>
  </si>
  <si>
    <t>SA_P4A</t>
  </si>
  <si>
    <t>SA_P5A</t>
  </si>
  <si>
    <t>SA_POA</t>
  </si>
  <si>
    <t>TTL_10A_A</t>
  </si>
  <si>
    <t>SA_P1B</t>
  </si>
  <si>
    <t>SA_P2B</t>
  </si>
  <si>
    <t>SA_P3B</t>
  </si>
  <si>
    <t>SA_P4B</t>
  </si>
  <si>
    <t>SA_P5B</t>
  </si>
  <si>
    <t>SA_POB</t>
  </si>
  <si>
    <t>TTL_10A_B</t>
  </si>
  <si>
    <t>SA_P1C</t>
  </si>
  <si>
    <t>SA_P2C</t>
  </si>
  <si>
    <t>SA_P3C</t>
  </si>
  <si>
    <t>SA_P4C</t>
  </si>
  <si>
    <t>SA_P5C</t>
  </si>
  <si>
    <t>SA_POC</t>
  </si>
  <si>
    <t>TTL_10A_C</t>
  </si>
  <si>
    <t>SA_P1D</t>
  </si>
  <si>
    <t>SA_P2D</t>
  </si>
  <si>
    <t>SA_P3D</t>
  </si>
  <si>
    <t>SA_P4D</t>
  </si>
  <si>
    <t>SA_P5D</t>
  </si>
  <si>
    <t>SA_POD</t>
  </si>
  <si>
    <t>TTL_10A_D</t>
  </si>
  <si>
    <t>SA_P1E</t>
  </si>
  <si>
    <t>SA_P2E</t>
  </si>
  <si>
    <t>SA_P3E</t>
  </si>
  <si>
    <t>SA_P4E</t>
  </si>
  <si>
    <t>SA_P5E</t>
  </si>
  <si>
    <t>SA_POE</t>
  </si>
  <si>
    <t>TTL_10A_E</t>
  </si>
  <si>
    <t>_D2</t>
  </si>
  <si>
    <t>SB_P1A</t>
  </si>
  <si>
    <t>SB_P2A</t>
  </si>
  <si>
    <t>SB_P3A</t>
  </si>
  <si>
    <t>SB_P4A</t>
  </si>
  <si>
    <t>SB_P5A</t>
  </si>
  <si>
    <t>SB_POA</t>
  </si>
  <si>
    <t>TTL_10B_A</t>
  </si>
  <si>
    <t>SB_P1B</t>
  </si>
  <si>
    <t>SB_P2B</t>
  </si>
  <si>
    <t>SB_P3B</t>
  </si>
  <si>
    <t>SB_P4B</t>
  </si>
  <si>
    <t>SB_P5B</t>
  </si>
  <si>
    <t>SB_POB</t>
  </si>
  <si>
    <t>TTL_10B_B</t>
  </si>
  <si>
    <t>SB_P1C</t>
  </si>
  <si>
    <t>SB_P2C</t>
  </si>
  <si>
    <t>SB_P3C</t>
  </si>
  <si>
    <t>SB_P4C</t>
  </si>
  <si>
    <t>SB_P5C</t>
  </si>
  <si>
    <t>SB_POC</t>
  </si>
  <si>
    <t>TTL_10B_C</t>
  </si>
  <si>
    <t>SB_P1D</t>
  </si>
  <si>
    <t>SB_P2D</t>
  </si>
  <si>
    <t>SB_P3D</t>
  </si>
  <si>
    <t>SB_P4D</t>
  </si>
  <si>
    <t>SB_P5D</t>
  </si>
  <si>
    <t>SB_POD</t>
  </si>
  <si>
    <t>TTL_10B_D</t>
  </si>
  <si>
    <t>SB_P1E</t>
  </si>
  <si>
    <t>SB_P2E</t>
  </si>
  <si>
    <t>SB_P3E</t>
  </si>
  <si>
    <t>SB_P4E</t>
  </si>
  <si>
    <t>SB_P5E</t>
  </si>
  <si>
    <t>SB_POE</t>
  </si>
  <si>
    <t>TTL_10B_E</t>
  </si>
  <si>
    <t>_D3</t>
  </si>
  <si>
    <t>SC_P1A</t>
  </si>
  <si>
    <t>SC_P2A</t>
  </si>
  <si>
    <t>SC_P3A</t>
  </si>
  <si>
    <t>SC_P4A</t>
  </si>
  <si>
    <t>SC_P5A</t>
  </si>
  <si>
    <t>SC_POA</t>
  </si>
  <si>
    <t>TTL_10C_A</t>
  </si>
  <si>
    <t>SC_P1B</t>
  </si>
  <si>
    <t>SC_P2B</t>
  </si>
  <si>
    <t>SC_P3B</t>
  </si>
  <si>
    <t>SC_P4B</t>
  </si>
  <si>
    <t>SC_P5B</t>
  </si>
  <si>
    <t>SC_POB</t>
  </si>
  <si>
    <t>TTL_10C_B</t>
  </si>
  <si>
    <t>SC_P1C</t>
  </si>
  <si>
    <t>SC_P2C</t>
  </si>
  <si>
    <t>SC_P3C</t>
  </si>
  <si>
    <t>SC_P4C</t>
  </si>
  <si>
    <t>SC_P5C</t>
  </si>
  <si>
    <t>SC_POC</t>
  </si>
  <si>
    <t>TTL_10C_C</t>
  </si>
  <si>
    <t>SC_P1D</t>
  </si>
  <si>
    <t>SC_P2D</t>
  </si>
  <si>
    <t>SC_P3D</t>
  </si>
  <si>
    <t>SC_P4D</t>
  </si>
  <si>
    <t>SC_P5D</t>
  </si>
  <si>
    <t>SC_POD</t>
  </si>
  <si>
    <t>TTL_10C_D</t>
  </si>
  <si>
    <t>SC_P1E</t>
  </si>
  <si>
    <t>SC_P2E</t>
  </si>
  <si>
    <t>SC_P3E</t>
  </si>
  <si>
    <t>SC_P4E</t>
  </si>
  <si>
    <t>SC_P5E</t>
  </si>
  <si>
    <t>SC_POE</t>
  </si>
  <si>
    <t>TTL_10C_E</t>
  </si>
  <si>
    <t>_D4</t>
  </si>
  <si>
    <t>SD_P1A</t>
  </si>
  <si>
    <t>SD_P2A</t>
  </si>
  <si>
    <t>SD_P3A</t>
  </si>
  <si>
    <t>SD_P4A</t>
  </si>
  <si>
    <t>SD_POA</t>
  </si>
  <si>
    <t>TTL_10D_A</t>
  </si>
  <si>
    <t>SD_P1B</t>
  </si>
  <si>
    <t>SD_P2B</t>
  </si>
  <si>
    <t>SD_P3B</t>
  </si>
  <si>
    <t>SD_P4B</t>
  </si>
  <si>
    <t>SD_POB</t>
  </si>
  <si>
    <t>TTL_10D_B</t>
  </si>
  <si>
    <t>SD_P1C</t>
  </si>
  <si>
    <t>SD_P2C</t>
  </si>
  <si>
    <t>SD_P3C</t>
  </si>
  <si>
    <t>SD_P4C</t>
  </si>
  <si>
    <t>SD_POC</t>
  </si>
  <si>
    <t>TTL_10D_C</t>
  </si>
  <si>
    <t>SD_P1D</t>
  </si>
  <si>
    <t>SD_P2D</t>
  </si>
  <si>
    <t>SD_P3D</t>
  </si>
  <si>
    <t>SD_P4D</t>
  </si>
  <si>
    <t>SD_POD</t>
  </si>
  <si>
    <t>TTL_10D_D</t>
  </si>
  <si>
    <t>SD_P1E</t>
  </si>
  <si>
    <t>SD_P2E</t>
  </si>
  <si>
    <t>SD_P3E</t>
  </si>
  <si>
    <t>SD_P4E</t>
  </si>
  <si>
    <t>SD_POE</t>
  </si>
  <si>
    <t>TTL_10D_E</t>
  </si>
  <si>
    <t>SE_STN_A</t>
  </si>
  <si>
    <t>SE_STN_B</t>
  </si>
  <si>
    <t>SE_STN_C</t>
  </si>
  <si>
    <t>SE_STN_D</t>
  </si>
  <si>
    <t>SE_STN_E</t>
  </si>
  <si>
    <t>SF_SAD_A</t>
  </si>
  <si>
    <t>SF_SAD_B</t>
  </si>
  <si>
    <t>SF_SAD_C</t>
  </si>
  <si>
    <t>SF_SAD_D</t>
  </si>
  <si>
    <t>SF_SAD_E</t>
  </si>
  <si>
    <t>_D5</t>
  </si>
  <si>
    <t>PY_A</t>
  </si>
  <si>
    <t>11_1100A</t>
  </si>
  <si>
    <t>11_1300A</t>
  </si>
  <si>
    <t>11_5200A</t>
  </si>
  <si>
    <t>11_6100A</t>
  </si>
  <si>
    <t>11_6200A</t>
  </si>
  <si>
    <t>11_6300A</t>
  </si>
  <si>
    <t>TTL_12A</t>
  </si>
  <si>
    <t>PY_B</t>
  </si>
  <si>
    <t>11_1100B</t>
  </si>
  <si>
    <t>11_1300B</t>
  </si>
  <si>
    <t>11_5200B</t>
  </si>
  <si>
    <t>11_6100B</t>
  </si>
  <si>
    <t>11_6200B</t>
  </si>
  <si>
    <t>11_6300B</t>
  </si>
  <si>
    <t>TTL_12B</t>
  </si>
  <si>
    <t>PY_C</t>
  </si>
  <si>
    <t>11_1100C</t>
  </si>
  <si>
    <t>11_1300C</t>
  </si>
  <si>
    <t>11_5200C</t>
  </si>
  <si>
    <t>11_6100C</t>
  </si>
  <si>
    <t>11_6200C</t>
  </si>
  <si>
    <t>11_6300C</t>
  </si>
  <si>
    <t>TTL_12C</t>
  </si>
  <si>
    <t>PY_D</t>
  </si>
  <si>
    <t>11_1100D</t>
  </si>
  <si>
    <t>11_1300D</t>
  </si>
  <si>
    <t>11_5200D</t>
  </si>
  <si>
    <t>11_6100D</t>
  </si>
  <si>
    <t>11_6200D</t>
  </si>
  <si>
    <t>11_6300D</t>
  </si>
  <si>
    <t>TTL_12D</t>
  </si>
  <si>
    <t>PY_E</t>
  </si>
  <si>
    <t>11_1100E</t>
  </si>
  <si>
    <t>11_1300E</t>
  </si>
  <si>
    <t>11_5200E</t>
  </si>
  <si>
    <t>11_6100E</t>
  </si>
  <si>
    <t>11_6200E</t>
  </si>
  <si>
    <t>11_6300E</t>
  </si>
  <si>
    <t>TTL_12E</t>
  </si>
  <si>
    <t>13_5100A</t>
  </si>
  <si>
    <t>13_5200A</t>
  </si>
  <si>
    <t>13_5300A</t>
  </si>
  <si>
    <t>13_5400A</t>
  </si>
  <si>
    <t>13_5500A</t>
  </si>
  <si>
    <t>13_5100B</t>
  </si>
  <si>
    <t>13_5200B</t>
  </si>
  <si>
    <t>13_5300B</t>
  </si>
  <si>
    <t>13_5400B</t>
  </si>
  <si>
    <t>13_5500B</t>
  </si>
  <si>
    <t>13_3100C</t>
  </si>
  <si>
    <t>13_3200C</t>
  </si>
  <si>
    <t>13_3400C</t>
  </si>
  <si>
    <t>Government</t>
  </si>
  <si>
    <t>CEO_Name</t>
  </si>
  <si>
    <t>CEO_Title</t>
  </si>
  <si>
    <t>Date_Apprvd</t>
  </si>
  <si>
    <t>Audited</t>
  </si>
  <si>
    <t>PrepareFirm</t>
  </si>
  <si>
    <t>PreparerName</t>
  </si>
  <si>
    <t>FirmMailAdd</t>
  </si>
  <si>
    <t>PreparerPhone</t>
  </si>
  <si>
    <t>PreparerTitle</t>
  </si>
  <si>
    <t>PreparerEmail</t>
  </si>
  <si>
    <t>PrimaryEmail</t>
  </si>
  <si>
    <t>_LOG1</t>
  </si>
  <si>
    <t>EntitiesIncYN</t>
  </si>
  <si>
    <t>FYEmonth</t>
  </si>
  <si>
    <t>MoChng</t>
  </si>
  <si>
    <t>MosRptd</t>
  </si>
  <si>
    <t>If the fiscal year end MONTH selected on this report is different from the fiscal year end MONTH on the previous year's report, change the "No" to "Yes" in this block.</t>
  </si>
  <si>
    <t xml:space="preserve">If the fiscal period for this Report is for a number of months other than a standard 12 month period, please change the "12" to the appropriate number of months being reported. </t>
  </si>
  <si>
    <t>PAGE / UCOA CODE</t>
  </si>
  <si>
    <t xml:space="preserve">USE THIS PAGE FOR ATTACHMENT EXPLANATIONS.  </t>
  </si>
  <si>
    <t xml:space="preserve">USE THIS FORMAT OR DELETE THIS WORDING AND MAKE RANDOM ENTRIES ON THIS SHEET AS NEEDED. </t>
  </si>
  <si>
    <t>Public Safety - Jail Detention &amp; Correction Services</t>
  </si>
  <si>
    <t>Administration - Data Processing / MIS</t>
  </si>
  <si>
    <r>
      <t xml:space="preserve">Section B - </t>
    </r>
    <r>
      <rPr>
        <b/>
        <u/>
        <sz val="9"/>
        <color rgb="FF0000CC"/>
        <rFont val="Arial"/>
        <family val="2"/>
      </rPr>
      <t>GENERAL OBLIGATION BOND DEBT</t>
    </r>
  </si>
  <si>
    <r>
      <t xml:space="preserve">Section A - </t>
    </r>
    <r>
      <rPr>
        <b/>
        <u/>
        <sz val="9"/>
        <color rgb="FF0000CC"/>
        <rFont val="Arial"/>
        <family val="2"/>
      </rPr>
      <t>REVENUE BOND DEBT</t>
    </r>
  </si>
  <si>
    <r>
      <t xml:space="preserve">DCA CANNOT ACCEPT the Report unless this section is fully completed prior to submission.  ALL blue-shaded spaces MUST be completed.  </t>
    </r>
    <r>
      <rPr>
        <b/>
        <u/>
        <sz val="8"/>
        <color rgb="FFFF0000"/>
        <rFont val="Arial"/>
        <family val="2"/>
      </rPr>
      <t>DO NOT TYPE IN ALL CAPS!</t>
    </r>
  </si>
  <si>
    <t>31_1100</t>
  </si>
  <si>
    <t>31_1340</t>
  </si>
  <si>
    <t>31_1300</t>
  </si>
  <si>
    <t>TTL_1A</t>
  </si>
  <si>
    <t>TTL_1B</t>
  </si>
  <si>
    <t>TTL_1C</t>
  </si>
  <si>
    <t>TTL_1D</t>
  </si>
  <si>
    <t>TTL_Part1</t>
  </si>
  <si>
    <t>SecA_P1</t>
  </si>
  <si>
    <t>SecA_P2</t>
  </si>
  <si>
    <t>SecA_P3</t>
  </si>
  <si>
    <t>SecA_P4</t>
  </si>
  <si>
    <t>SecA_P5</t>
  </si>
  <si>
    <t>SecA_PO</t>
  </si>
  <si>
    <t>SecB_P1</t>
  </si>
  <si>
    <t>SecB_P2</t>
  </si>
  <si>
    <t>SecB_P3</t>
  </si>
  <si>
    <t>SecB_P4</t>
  </si>
  <si>
    <t>SecB_P5</t>
  </si>
  <si>
    <t>SecB_PO</t>
  </si>
  <si>
    <t>SecC_P1</t>
  </si>
  <si>
    <t>SecC_P2</t>
  </si>
  <si>
    <t>SecC_P3</t>
  </si>
  <si>
    <t>SecC_P4</t>
  </si>
  <si>
    <t>SecC_P5</t>
  </si>
  <si>
    <t>SecC_PO</t>
  </si>
  <si>
    <t>SecD_P1</t>
  </si>
  <si>
    <t>SecD_P2</t>
  </si>
  <si>
    <t>SecD_P3</t>
  </si>
  <si>
    <t>SecD_P4</t>
  </si>
  <si>
    <t>SecD_PO</t>
  </si>
  <si>
    <t>7300A</t>
  </si>
  <si>
    <t>7400A</t>
  </si>
  <si>
    <t>7300B</t>
  </si>
  <si>
    <t>7400B</t>
  </si>
  <si>
    <t>7300C</t>
  </si>
  <si>
    <t>7400C</t>
  </si>
  <si>
    <t>7300D</t>
  </si>
  <si>
    <t>7400D</t>
  </si>
  <si>
    <t xml:space="preserve">     Additions            (b)</t>
  </si>
  <si>
    <t>Transfers and        Adjustments           (d)</t>
  </si>
  <si>
    <t>TOTAL AMOUNT</t>
  </si>
  <si>
    <t xml:space="preserve">Show PORTION of Part V expenses that are Intergovernmental.
Include amounts paid on a reimbursement or cost-sharing basis.  
</t>
  </si>
  <si>
    <t>2033001   Acworth City</t>
  </si>
  <si>
    <t>2008001   Adairsville City</t>
  </si>
  <si>
    <t>2037001   Adel City</t>
  </si>
  <si>
    <t>2083001   Adrian City</t>
  </si>
  <si>
    <t>2103001   Ailey City</t>
  </si>
  <si>
    <t>2153001   Alamo Town</t>
  </si>
  <si>
    <t>2010001   Alapaha Town</t>
  </si>
  <si>
    <t>2047001   Albany City</t>
  </si>
  <si>
    <t>2085001   Aldora Town</t>
  </si>
  <si>
    <t>2089801   Allenhurst City</t>
  </si>
  <si>
    <t>2158001   Allentown City</t>
  </si>
  <si>
    <t>2003001   Alma City</t>
  </si>
  <si>
    <t>2060001   Alpharetta City</t>
  </si>
  <si>
    <t>2103002   Alston Town</t>
  </si>
  <si>
    <t>2068001   Alto Town</t>
  </si>
  <si>
    <t>2034001   Ambrose City</t>
  </si>
  <si>
    <t>2129001   Americus City</t>
  </si>
  <si>
    <t>2129002   Andersonville City</t>
  </si>
  <si>
    <t>1001001   Appling County</t>
  </si>
  <si>
    <t>2040001   Arabi Town</t>
  </si>
  <si>
    <t>2115901   Aragon City</t>
  </si>
  <si>
    <t>2078001   Arcade Town</t>
  </si>
  <si>
    <t>2032001   Argyle Town</t>
  </si>
  <si>
    <t>2019004   Arlington City</t>
  </si>
  <si>
    <t>2109801   Arnoldsville City</t>
  </si>
  <si>
    <t>2142001   Ashburn City</t>
  </si>
  <si>
    <t>3029029   Athens-Clarke CG</t>
  </si>
  <si>
    <t>1002002   Atkinson County</t>
  </si>
  <si>
    <t>2060002   Atlanta City</t>
  </si>
  <si>
    <t>2043001   Attapulgus City</t>
  </si>
  <si>
    <t>2007001   Auburn City</t>
  </si>
  <si>
    <t>3121121   Augusta/Richmond CG</t>
  </si>
  <si>
    <t>2033002   Austell City</t>
  </si>
  <si>
    <t>2127501   Avalon Town</t>
  </si>
  <si>
    <t>2081001   Avera City</t>
  </si>
  <si>
    <t>2044001   Avondale Estates City</t>
  </si>
  <si>
    <t>1003003   Bacon County</t>
  </si>
  <si>
    <t>2101001   Baconton City</t>
  </si>
  <si>
    <t>2043002   Bainbridge City</t>
  </si>
  <si>
    <t>1004004   Baker County</t>
  </si>
  <si>
    <t>2068002   Baldwin City</t>
  </si>
  <si>
    <t>1005005   Baldwin County</t>
  </si>
  <si>
    <t>2028001   Ball Ground City</t>
  </si>
  <si>
    <t>1006006   Banks County</t>
  </si>
  <si>
    <t>2085002   Barnesville City</t>
  </si>
  <si>
    <t>1007007   Barrow County</t>
  </si>
  <si>
    <t>1008008   Bartow County</t>
  </si>
  <si>
    <t>2081002   Bartow Town</t>
  </si>
  <si>
    <t>2136001   Barwick City</t>
  </si>
  <si>
    <t>2001001   Baxley City</t>
  </si>
  <si>
    <t>2054701   Bellville City</t>
  </si>
  <si>
    <t>1009009   Ben Hill County</t>
  </si>
  <si>
    <t>2067001   Berkeley Lake City</t>
  </si>
  <si>
    <t>2035001   Berlin City</t>
  </si>
  <si>
    <t>1010010   Berrien County</t>
  </si>
  <si>
    <t>2007002   Bethlehem Town</t>
  </si>
  <si>
    <t>2147901   Between Town</t>
  </si>
  <si>
    <t>2108001   Bishop Town</t>
  </si>
  <si>
    <t>2113001   Blackshear City</t>
  </si>
  <si>
    <t>2144001   Blairsville City</t>
  </si>
  <si>
    <t>2049001   Blakely City</t>
  </si>
  <si>
    <t>1012012   Bleckley County</t>
  </si>
  <si>
    <t>2025901   Bloomingdale City</t>
  </si>
  <si>
    <t>2055001   Blue Ridge City</t>
  </si>
  <si>
    <t>2030001   Bluffton Town</t>
  </si>
  <si>
    <t>2121002   Blythe Town</t>
  </si>
  <si>
    <t>2108002   Bogart City</t>
  </si>
  <si>
    <t>2136002   Boston City</t>
  </si>
  <si>
    <t>2104001   Bostwick City</t>
  </si>
  <si>
    <t>2022001   Bowdon City</t>
  </si>
  <si>
    <t>2073001   Bowersville Town</t>
  </si>
  <si>
    <t>2052001   Bowman City</t>
  </si>
  <si>
    <t>1013013   Brantley County</t>
  </si>
  <si>
    <t>2078002   Braselton Town</t>
  </si>
  <si>
    <t>2110601   Braswell Town</t>
  </si>
  <si>
    <t>2071001   Bremen City</t>
  </si>
  <si>
    <t>2043003   Brinson Town</t>
  </si>
  <si>
    <t>2135001   Bronwood City</t>
  </si>
  <si>
    <t>2044011   Brookhaven City</t>
  </si>
  <si>
    <t>2016001   Brooklet City</t>
  </si>
  <si>
    <t>1014014   Brooks County</t>
  </si>
  <si>
    <t>2056501   Brooks Town</t>
  </si>
  <si>
    <t>2034002   Broxton City</t>
  </si>
  <si>
    <t>2063001   Brunswick City</t>
  </si>
  <si>
    <t>1015015   Bryan County</t>
  </si>
  <si>
    <t>2071002   Buchanan City</t>
  </si>
  <si>
    <t>2104002   Buckhead Town</t>
  </si>
  <si>
    <t>2098001   Buena Vista City</t>
  </si>
  <si>
    <t>2067002   Buford City</t>
  </si>
  <si>
    <t>1016016   Bulloch County</t>
  </si>
  <si>
    <t>1017017   Burke County</t>
  </si>
  <si>
    <t>2133001   Butler City</t>
  </si>
  <si>
    <t>1018018   Butts County</t>
  </si>
  <si>
    <t>2046001   Byromville Town</t>
  </si>
  <si>
    <t>2111001   Byron City</t>
  </si>
  <si>
    <t>2087001   Cadwell Town</t>
  </si>
  <si>
    <t>2065001   Cairo City</t>
  </si>
  <si>
    <t>2064001   Calhoun City</t>
  </si>
  <si>
    <t>1019019   Calhoun County</t>
  </si>
  <si>
    <t>2149001   Camak Town</t>
  </si>
  <si>
    <t>1020020   Camden County</t>
  </si>
  <si>
    <t>2101002   Camilla City</t>
  </si>
  <si>
    <t>1021021   Candler County</t>
  </si>
  <si>
    <t>2059001   Canon City</t>
  </si>
  <si>
    <t>2028002   Canton City</t>
  </si>
  <si>
    <t>2007003   Carl Town</t>
  </si>
  <si>
    <t>2097001   Carlton City</t>
  </si>
  <si>
    <t>2059002   Carnesville City</t>
  </si>
  <si>
    <t>1022022   Carroll County</t>
  </si>
  <si>
    <t>2022002   Carrollton City</t>
  </si>
  <si>
    <t>2008002   Cartersville City</t>
  </si>
  <si>
    <t>1023023   Catoosa County</t>
  </si>
  <si>
    <t>2057001   Cave Spring City</t>
  </si>
  <si>
    <t>2037002   Cecil City</t>
  </si>
  <si>
    <t>2115002   Cedartown City</t>
  </si>
  <si>
    <t>2076501   Centerville Town</t>
  </si>
  <si>
    <t>2074001   Centralhatchee Town</t>
  </si>
  <si>
    <t>2044002   Chamblee City</t>
  </si>
  <si>
    <t>1024024   Charlton County</t>
  </si>
  <si>
    <t>1025025   Chatham County</t>
  </si>
  <si>
    <t>2105001   Chatsworth City</t>
  </si>
  <si>
    <t>2060504   Chattahoochee Hills City</t>
  </si>
  <si>
    <t>1027027   Chattooga County</t>
  </si>
  <si>
    <t>2045001   Chauncey City</t>
  </si>
  <si>
    <t>1028028   Cherokee County</t>
  </si>
  <si>
    <t>2045002   Chester Town</t>
  </si>
  <si>
    <t>2146001   Chickamauga City</t>
  </si>
  <si>
    <t>2068003   Clarkesville City</t>
  </si>
  <si>
    <t>2044003   Clarkston City</t>
  </si>
  <si>
    <t>2054001   Claxton City</t>
  </si>
  <si>
    <t>1030030   Clay County</t>
  </si>
  <si>
    <t>2119001   Clayton City</t>
  </si>
  <si>
    <t>1031031   Clayton County</t>
  </si>
  <si>
    <t>2069001   Clermont Town</t>
  </si>
  <si>
    <t>2154001   Cleveland City</t>
  </si>
  <si>
    <t>2043004   Climax City</t>
  </si>
  <si>
    <t>1032032   Clinch County</t>
  </si>
  <si>
    <t>1033033   Cobb County</t>
  </si>
  <si>
    <t>2132001   Cobbtown City</t>
  </si>
  <si>
    <t>2012001   Cochran City</t>
  </si>
  <si>
    <t>1034034   Coffee County</t>
  </si>
  <si>
    <t>2155801   Cohutta Town</t>
  </si>
  <si>
    <t>2097002   Colbert City</t>
  </si>
  <si>
    <t>2060003   College Park City</t>
  </si>
  <si>
    <t>2132002   Collins City</t>
  </si>
  <si>
    <t>2100002   Colquitt City</t>
  </si>
  <si>
    <t>1035035   Colquitt County</t>
  </si>
  <si>
    <t>1036036   Columbia County</t>
  </si>
  <si>
    <t>3106002   Columbus/Muscogee CG</t>
  </si>
  <si>
    <t>2097003   Comer City</t>
  </si>
  <si>
    <t>2078003   Commerce City</t>
  </si>
  <si>
    <t>2114001   Concord City</t>
  </si>
  <si>
    <t>2122001   Conyers City</t>
  </si>
  <si>
    <t>1037037   Cook County</t>
  </si>
  <si>
    <t>2136003   Coolidge City</t>
  </si>
  <si>
    <t>2040002   Cordele City</t>
  </si>
  <si>
    <t>2068004   Cornelia City</t>
  </si>
  <si>
    <t>2107001   Covington City</t>
  </si>
  <si>
    <t>1038038   Coweta County</t>
  </si>
  <si>
    <t>2109001   Crawford City</t>
  </si>
  <si>
    <t>1039039   Crawford County</t>
  </si>
  <si>
    <t>2131001   Crawfordville City</t>
  </si>
  <si>
    <t>1040040   Crisp County</t>
  </si>
  <si>
    <t>2102001   Culloden City</t>
  </si>
  <si>
    <t>2058001   Cumming City</t>
  </si>
  <si>
    <t>3026026   Cusseta-Chattahoochee CG</t>
  </si>
  <si>
    <t>2120003   Cuthbert City</t>
  </si>
  <si>
    <t>2067003   Dacula City</t>
  </si>
  <si>
    <t>1041041   Dade County</t>
  </si>
  <si>
    <t>2093001   Dahlonega City</t>
  </si>
  <si>
    <t>2054801   Daisy City</t>
  </si>
  <si>
    <t>2110001   Dallas City</t>
  </si>
  <si>
    <t>2155001   Dalton City</t>
  </si>
  <si>
    <t>2049002   Damascus City</t>
  </si>
  <si>
    <t>2097004   Danielsville City</t>
  </si>
  <si>
    <t>2158002   Danville Town</t>
  </si>
  <si>
    <t>2095001   Darien City</t>
  </si>
  <si>
    <t>2092801   Dasher City</t>
  </si>
  <si>
    <t>2150001   Davisboro City</t>
  </si>
  <si>
    <t>2135002   Dawson City</t>
  </si>
  <si>
    <t>1042042   Dawson County</t>
  </si>
  <si>
    <t>2042001   Dawsonville City</t>
  </si>
  <si>
    <t>2129003   De Soto City</t>
  </si>
  <si>
    <t>2094001   Dearing Town</t>
  </si>
  <si>
    <t>2044004   Decatur City</t>
  </si>
  <si>
    <t>1043043   Decatur County</t>
  </si>
  <si>
    <t>2150501   Deepstep Town</t>
  </si>
  <si>
    <t>1044044   DeKalb County</t>
  </si>
  <si>
    <t>2068005   Demorest City</t>
  </si>
  <si>
    <t>2080701   Denton City</t>
  </si>
  <si>
    <t>2087002   Dexter Town</t>
  </si>
  <si>
    <t>2119002   Dillard City</t>
  </si>
  <si>
    <t>1045045   Dodge County</t>
  </si>
  <si>
    <t>2035003   Doerun City</t>
  </si>
  <si>
    <t>2125001   Donalsonville City</t>
  </si>
  <si>
    <t>2046501   Dooling Town</t>
  </si>
  <si>
    <t>1046046   Dooly County</t>
  </si>
  <si>
    <t>2044005   Doraville City</t>
  </si>
  <si>
    <t>1047047   Dougherty County</t>
  </si>
  <si>
    <t>2034003   Douglas City</t>
  </si>
  <si>
    <t>1048048   Douglas County</t>
  </si>
  <si>
    <t>2048001   Douglasville City</t>
  </si>
  <si>
    <t>2087003   Dublin City</t>
  </si>
  <si>
    <t>2087004   Dudley City</t>
  </si>
  <si>
    <t>2067004   Duluth City</t>
  </si>
  <si>
    <t>2044010   Dunwoody City</t>
  </si>
  <si>
    <t>2032002   DuPont Town</t>
  </si>
  <si>
    <t>1049049   Early County</t>
  </si>
  <si>
    <t>2087005   East Dublin City</t>
  </si>
  <si>
    <t>2061001   East Ellijay City</t>
  </si>
  <si>
    <t>2060004   East Point City</t>
  </si>
  <si>
    <t>2045003   Eastman City</t>
  </si>
  <si>
    <t>2117001   Eatonton City</t>
  </si>
  <si>
    <t>3050050   Echols County CG</t>
  </si>
  <si>
    <t>2062001   Edgehill City</t>
  </si>
  <si>
    <t>2019001   Edison City</t>
  </si>
  <si>
    <t>1051051   Effingham County</t>
  </si>
  <si>
    <t>1052052   Elbert County</t>
  </si>
  <si>
    <t>2052002   Elberton City</t>
  </si>
  <si>
    <t>2123001   Ellaville City</t>
  </si>
  <si>
    <t>2035004   Ellenton City</t>
  </si>
  <si>
    <t>2061002   Ellijay City</t>
  </si>
  <si>
    <t>1053053   Emanuel County</t>
  </si>
  <si>
    <t>2008003   Emerson City</t>
  </si>
  <si>
    <t>2010002   Enigma City</t>
  </si>
  <si>
    <t>2074801   Ephesus City</t>
  </si>
  <si>
    <t>2105003   Eton City</t>
  </si>
  <si>
    <t>2008601   Euharlee City</t>
  </si>
  <si>
    <t>1054054   Evans County</t>
  </si>
  <si>
    <t>2060005   Fairburn City</t>
  </si>
  <si>
    <t>2064002   Fairmount City</t>
  </si>
  <si>
    <t>1055055   Fannin County</t>
  </si>
  <si>
    <t>2032501   Fargo City</t>
  </si>
  <si>
    <t>1056056   Fayette County</t>
  </si>
  <si>
    <t>2056001   Fayetteville City</t>
  </si>
  <si>
    <t>2009001   Fitzgerald City</t>
  </si>
  <si>
    <t>2089501   Flemington City</t>
  </si>
  <si>
    <t>2018001   Flovilla City</t>
  </si>
  <si>
    <t>2069002   Flowery Branch City</t>
  </si>
  <si>
    <t>1057057   Floyd County</t>
  </si>
  <si>
    <t>2024001   Folkston City</t>
  </si>
  <si>
    <t>2031001   Forest Park City</t>
  </si>
  <si>
    <t>2102002   Forsyth City</t>
  </si>
  <si>
    <t>1058058   Forsyth County</t>
  </si>
  <si>
    <t>2030002   Fort Gaines City</t>
  </si>
  <si>
    <t>2023001   Fort Oglethorpe City</t>
  </si>
  <si>
    <t>2111002   Fort Valley City</t>
  </si>
  <si>
    <t>2074003   Franklin City</t>
  </si>
  <si>
    <t>1059059   Franklin County</t>
  </si>
  <si>
    <t>2059003   Franklin Springs City</t>
  </si>
  <si>
    <t>1060060   Fulton County</t>
  </si>
  <si>
    <t>2035005   Funston City</t>
  </si>
  <si>
    <t>2069003   Gainesville City</t>
  </si>
  <si>
    <t>2025001   Garden City</t>
  </si>
  <si>
    <t>2053001   Garfield City</t>
  </si>
  <si>
    <t>2099001   Gay Town</t>
  </si>
  <si>
    <t>2130001   Geneva Town</t>
  </si>
  <si>
    <t>3118118   Georgetown-Quitman CG</t>
  </si>
  <si>
    <t>2062002   Gibson City</t>
  </si>
  <si>
    <t>2069004   Gillsville City</t>
  </si>
  <si>
    <t>1061061   Gilmer County</t>
  </si>
  <si>
    <t>2017001   Girard Town</t>
  </si>
  <si>
    <t>1062062   Glascock County</t>
  </si>
  <si>
    <t>2132003   Glennville City</t>
  </si>
  <si>
    <t>2153002   Glenwood City</t>
  </si>
  <si>
    <t>1063063   Glynn County</t>
  </si>
  <si>
    <t>2147001   Good Hope City</t>
  </si>
  <si>
    <t>2158003   Gordon City</t>
  </si>
  <si>
    <t>1064064   Gordon County</t>
  </si>
  <si>
    <t>1065065   Grady County</t>
  </si>
  <si>
    <t>2001501   Graham City</t>
  </si>
  <si>
    <t>2038001   Grantville City</t>
  </si>
  <si>
    <t>2084001   Gray City</t>
  </si>
  <si>
    <t>2067501   Grayson City</t>
  </si>
  <si>
    <t>1066066   Greene County</t>
  </si>
  <si>
    <t>2066001   Greensboro City</t>
  </si>
  <si>
    <t>2099002   Greenville City</t>
  </si>
  <si>
    <t>2126001   Griffin City</t>
  </si>
  <si>
    <t>2036002   Grovetown City</t>
  </si>
  <si>
    <t>2089601   Gum Branch City</t>
  </si>
  <si>
    <t>2051001   Guyton City</t>
  </si>
  <si>
    <t>1067067   Gwinnett County</t>
  </si>
  <si>
    <t>1068068   Habersham County</t>
  </si>
  <si>
    <t>2054002   Hagan City</t>
  </si>
  <si>
    <t>2092001   Hahira City</t>
  </si>
  <si>
    <t>1069069   Hall County</t>
  </si>
  <si>
    <t>2072002   Hamilton City</t>
  </si>
  <si>
    <t>2075001   Hampton City</t>
  </si>
  <si>
    <t>1070070   Hancock County</t>
  </si>
  <si>
    <t>2060006   Hapeville City</t>
  </si>
  <si>
    <t>1071071   Haralson County</t>
  </si>
  <si>
    <t>2038002   Haralson Town</t>
  </si>
  <si>
    <t>2036001   Harlem City</t>
  </si>
  <si>
    <t>1072072   Harris County</t>
  </si>
  <si>
    <t>2150002   Harrison Town</t>
  </si>
  <si>
    <t>1073073   Hart County</t>
  </si>
  <si>
    <t>2073002   Hartwell City</t>
  </si>
  <si>
    <t>2116001   Hawkinsville City</t>
  </si>
  <si>
    <t>2080001   Hazlehurst City</t>
  </si>
  <si>
    <t>1074074   Heard County</t>
  </si>
  <si>
    <t>2154002   Helen City</t>
  </si>
  <si>
    <t>1075075   Henry County</t>
  </si>
  <si>
    <t>2121003   Hephzibah City</t>
  </si>
  <si>
    <t>2139001   Hiawassee City</t>
  </si>
  <si>
    <t>2103701   Higgston Town</t>
  </si>
  <si>
    <t>2124001   Hiltonia City</t>
  </si>
  <si>
    <t>2089001   Hinesville City</t>
  </si>
  <si>
    <t>2110002   Hiram City</t>
  </si>
  <si>
    <t>2013001   Hoboken City</t>
  </si>
  <si>
    <t>2141001   Hogansville City</t>
  </si>
  <si>
    <t>2028003   Holly Springs City</t>
  </si>
  <si>
    <t>2024002   Homeland City</t>
  </si>
  <si>
    <t>2006001   Homer Town</t>
  </si>
  <si>
    <t>2032003   Homerville City</t>
  </si>
  <si>
    <t>2078004   Hoschton City</t>
  </si>
  <si>
    <t>1076076   Houston County</t>
  </si>
  <si>
    <t>2097005   Hull Town</t>
  </si>
  <si>
    <t>2096001   Ideal City</t>
  </si>
  <si>
    <t>2097006   Ila City</t>
  </si>
  <si>
    <t>2125002   Iron City</t>
  </si>
  <si>
    <t>1077077   Irwin County</t>
  </si>
  <si>
    <t>2158004   Irwinton City</t>
  </si>
  <si>
    <t>2158005   Ivey City</t>
  </si>
  <si>
    <t>2018002   Jackson City</t>
  </si>
  <si>
    <t>1078078   Jackson County</t>
  </si>
  <si>
    <t>2134002   Jacksonville City</t>
  </si>
  <si>
    <t>2049003   Jakin City</t>
  </si>
  <si>
    <t>2112001   Jasper City</t>
  </si>
  <si>
    <t>1079079   Jasper County</t>
  </si>
  <si>
    <t>1080080   Jeff Davis County</t>
  </si>
  <si>
    <t>2078005   Jefferson City</t>
  </si>
  <si>
    <t>1081081   Jefferson County</t>
  </si>
  <si>
    <t>2143001   Jeffersonville City</t>
  </si>
  <si>
    <t>1082082   Jenkins County</t>
  </si>
  <si>
    <t>2018003   Jenkinsburg Town</t>
  </si>
  <si>
    <t>2147002   Jersey City</t>
  </si>
  <si>
    <t>2151001   Jesup City</t>
  </si>
  <si>
    <t>2060502   Johns Creek City</t>
  </si>
  <si>
    <t>1083083   Johnson County</t>
  </si>
  <si>
    <t>1084084   Jones County</t>
  </si>
  <si>
    <t>2031002   Jonesboro City</t>
  </si>
  <si>
    <t>2130002   Junction City</t>
  </si>
  <si>
    <t>2033003   Kennesaw City</t>
  </si>
  <si>
    <t>2017005   Keysville City</t>
  </si>
  <si>
    <t>2020001   Kingsland City</t>
  </si>
  <si>
    <t>2008004   Kingston City</t>
  </si>
  <si>
    <t>2083002   Kite City</t>
  </si>
  <si>
    <t>2146002   LaFayette City</t>
  </si>
  <si>
    <t>2141002   LaGrange City</t>
  </si>
  <si>
    <t>2031003   Lake City</t>
  </si>
  <si>
    <t>2092002   Lake Park City</t>
  </si>
  <si>
    <t>2086001   Lakeland City</t>
  </si>
  <si>
    <t>1085085   Lamar County</t>
  </si>
  <si>
    <t>1086086   Lanier County</t>
  </si>
  <si>
    <t>1087087   Laurens County</t>
  </si>
  <si>
    <t>2059004   Lavonia City</t>
  </si>
  <si>
    <t>2067005   Lawrenceville City</t>
  </si>
  <si>
    <t>2019002   Leary City</t>
  </si>
  <si>
    <t>1088088   Lee County</t>
  </si>
  <si>
    <t>2088001   Leesburg City</t>
  </si>
  <si>
    <t>2037003   Lenox Town</t>
  </si>
  <si>
    <t>2129004   Leslie City</t>
  </si>
  <si>
    <t>2109002   Lexington City</t>
  </si>
  <si>
    <t>1089089   Liberty County</t>
  </si>
  <si>
    <t>2067006   Lilburn City</t>
  </si>
  <si>
    <t>2046002   Lilly City</t>
  </si>
  <si>
    <t>1090090   Lincoln County</t>
  </si>
  <si>
    <t>2090001   Lincolnton City</t>
  </si>
  <si>
    <t>2044006   Lithonia City</t>
  </si>
  <si>
    <t>2075002   Locust Grove City</t>
  </si>
  <si>
    <t>2147005   Loganville City</t>
  </si>
  <si>
    <t>2099003   Lone Oak Town</t>
  </si>
  <si>
    <t>1091091   Long County</t>
  </si>
  <si>
    <t>2146801   Lookout Mountain City</t>
  </si>
  <si>
    <t>2081003   Louisville City</t>
  </si>
  <si>
    <t>2031901   Lovejoy City</t>
  </si>
  <si>
    <t>1092092   Lowndes County</t>
  </si>
  <si>
    <t>2091001   Ludowici City</t>
  </si>
  <si>
    <t>2069005   Lula City</t>
  </si>
  <si>
    <t>2134003   Lumber City</t>
  </si>
  <si>
    <t>2128001   Lumpkin City</t>
  </si>
  <si>
    <t>1093093   Lumpkin County</t>
  </si>
  <si>
    <t>2099004   Luthersville Town</t>
  </si>
  <si>
    <t>2027001   Lyerly Town</t>
  </si>
  <si>
    <t>2138001   Lyons City</t>
  </si>
  <si>
    <t>1096096   Macon County</t>
  </si>
  <si>
    <t>3011011   Macon-Bibb County</t>
  </si>
  <si>
    <t>2104003   Madison City</t>
  </si>
  <si>
    <t>1097097   Madison County</t>
  </si>
  <si>
    <t>2132004   Manassas City</t>
  </si>
  <si>
    <t>2099005   Manchester City</t>
  </si>
  <si>
    <t>2107002   Mansfield City</t>
  </si>
  <si>
    <t>2033004   Marietta City</t>
  </si>
  <si>
    <t>1098098   Marion County</t>
  </si>
  <si>
    <t>2096002   Marshallville City</t>
  </si>
  <si>
    <t>2127001   Martin Town</t>
  </si>
  <si>
    <t>2109003   Maxeys Town</t>
  </si>
  <si>
    <t>2006002   Maysville Town</t>
  </si>
  <si>
    <t>2055002   McCaysville City</t>
  </si>
  <si>
    <t>2075003   McDonough City</t>
  </si>
  <si>
    <t>1094094   McDuffie County</t>
  </si>
  <si>
    <t>1095095   McIntosh County</t>
  </si>
  <si>
    <t>2158006   McIntyre Town</t>
  </si>
  <si>
    <t>2134007   McRae-Helena City</t>
  </si>
  <si>
    <t>2114002   Meansville City</t>
  </si>
  <si>
    <t>2136004   Meigs City</t>
  </si>
  <si>
    <t>2027002   Menlo City</t>
  </si>
  <si>
    <t>1099099   Meriwether County</t>
  </si>
  <si>
    <t>2021001   Metter City</t>
  </si>
  <si>
    <t>2017002   Midville City</t>
  </si>
  <si>
    <t>2089002   Midway City</t>
  </si>
  <si>
    <t>2134005   Milan City</t>
  </si>
  <si>
    <t>2005001   Milledgeville City</t>
  </si>
  <si>
    <t>2082001   Millen City</t>
  </si>
  <si>
    <t>1100100   Miller County</t>
  </si>
  <si>
    <t>2085003   Milner City</t>
  </si>
  <si>
    <t>2060503   Milton City</t>
  </si>
  <si>
    <t>1101101   Mitchell County</t>
  </si>
  <si>
    <t>2062003   Mitchell Town</t>
  </si>
  <si>
    <t>2114003   Molena City</t>
  </si>
  <si>
    <t>2147003   Monroe City</t>
  </si>
  <si>
    <t>1102102   Monroe County</t>
  </si>
  <si>
    <t>2096003   Montezuma City</t>
  </si>
  <si>
    <t>1103103   Montgomery County</t>
  </si>
  <si>
    <t>2079001   Monticello City</t>
  </si>
  <si>
    <t>2087006   Montrose Town</t>
  </si>
  <si>
    <t>2038003   Moreland Town</t>
  </si>
  <si>
    <t>2019003   Morgan City</t>
  </si>
  <si>
    <t>1104104   Morgan County</t>
  </si>
  <si>
    <t>2055004   Morganton City</t>
  </si>
  <si>
    <t>2031004   Morrow City</t>
  </si>
  <si>
    <t>2014001   Morven City</t>
  </si>
  <si>
    <t>2035006   Moultrie City</t>
  </si>
  <si>
    <t>2068006   Mount Airy Town</t>
  </si>
  <si>
    <t>2103004   Mount Vernon City</t>
  </si>
  <si>
    <t>2022003   Mount Zion City</t>
  </si>
  <si>
    <t>2119003   Mountain City</t>
  </si>
  <si>
    <t>2060007   Mountain Park City</t>
  </si>
  <si>
    <t>1105105   Murray County</t>
  </si>
  <si>
    <t>2013002   Nahunta City</t>
  </si>
  <si>
    <t>2010003   Nashville City</t>
  </si>
  <si>
    <t>2112002   Nelson City</t>
  </si>
  <si>
    <t>2107003   Newborn Town</t>
  </si>
  <si>
    <t>2124002   Newington Town</t>
  </si>
  <si>
    <t>2038004   Newnan City</t>
  </si>
  <si>
    <t>2004001   Newton City</t>
  </si>
  <si>
    <t>1107107   Newton County</t>
  </si>
  <si>
    <t>2034004   Nicholls City</t>
  </si>
  <si>
    <t>2078502   Nicholson Town</t>
  </si>
  <si>
    <t>2067007   Norcross City</t>
  </si>
  <si>
    <t>2035007   Norman Park City</t>
  </si>
  <si>
    <t>2108005   North High Shoals Town</t>
  </si>
  <si>
    <t>2149002   Norwood City</t>
  </si>
  <si>
    <t>2053002   Nunez City</t>
  </si>
  <si>
    <t>2053003   Oak Park Town</t>
  </si>
  <si>
    <t>2069006   Oakwood City</t>
  </si>
  <si>
    <t>2136005   Ochlocknee Town</t>
  </si>
  <si>
    <t>2077001   Ocilla City</t>
  </si>
  <si>
    <t>2150801   Oconee City</t>
  </si>
  <si>
    <t>1108108   Oconee County</t>
  </si>
  <si>
    <t>2151002   Odum City</t>
  </si>
  <si>
    <t>2113501   Offerman City</t>
  </si>
  <si>
    <t>2096004   Oglethorpe City</t>
  </si>
  <si>
    <t>1109109   Oglethorpe County</t>
  </si>
  <si>
    <t>2124501   Oliver City</t>
  </si>
  <si>
    <t>2137001   Omega City</t>
  </si>
  <si>
    <t>2126901   Orchard Hill Town</t>
  </si>
  <si>
    <t>2107004   Oxford City</t>
  </si>
  <si>
    <t>2060008   Palmetto City</t>
  </si>
  <si>
    <t>2135003   Parrott Town</t>
  </si>
  <si>
    <t>2113002   Patterson City</t>
  </si>
  <si>
    <t>1110110   Paulding County</t>
  </si>
  <si>
    <t>2136006   Pavo City</t>
  </si>
  <si>
    <t>2011002   Payne City</t>
  </si>
  <si>
    <t>1111111   Peach County</t>
  </si>
  <si>
    <t>2056701   Peachtree City</t>
  </si>
  <si>
    <t>2067502   Peachtree Corners City</t>
  </si>
  <si>
    <t>2002001   Pearson City</t>
  </si>
  <si>
    <t>2101003   Pelham City</t>
  </si>
  <si>
    <t>2015001   Pembroke City</t>
  </si>
  <si>
    <t>2078006   Pendergrass Town</t>
  </si>
  <si>
    <t>2076001   Perry City</t>
  </si>
  <si>
    <t>1112112   Pickens County</t>
  </si>
  <si>
    <t>1113113   Pierce County</t>
  </si>
  <si>
    <t>1114114   Pike County</t>
  </si>
  <si>
    <t>2044008   Pine Lake City</t>
  </si>
  <si>
    <t>2072501   Pine Mountain Town</t>
  </si>
  <si>
    <t>2046003   Pinehurst City</t>
  </si>
  <si>
    <t>2156002   Pineview Town</t>
  </si>
  <si>
    <t>2156003   Pitts City</t>
  </si>
  <si>
    <t>2129005   Plains City</t>
  </si>
  <si>
    <t>2064003   Plainville City</t>
  </si>
  <si>
    <t>1115115   Polk County</t>
  </si>
  <si>
    <t>2025002   Pooler City</t>
  </si>
  <si>
    <t>2025501   Port Wentworth City</t>
  </si>
  <si>
    <t>2016002   Portal Town</t>
  </si>
  <si>
    <t>2107005   Porterdale Town</t>
  </si>
  <si>
    <t>2159001   Poulan City</t>
  </si>
  <si>
    <t>2033005   Powder Springs City</t>
  </si>
  <si>
    <t>1116116   Pulaski County</t>
  </si>
  <si>
    <t>2021002   Pulaski Town</t>
  </si>
  <si>
    <t>1117117   Putnam County</t>
  </si>
  <si>
    <t>2014002   Quitman City</t>
  </si>
  <si>
    <t>1119119   Rabun County</t>
  </si>
  <si>
    <t>1120120   Randolph County</t>
  </si>
  <si>
    <t>2064902   Ranger Town</t>
  </si>
  <si>
    <t>2010004   Ray City</t>
  </si>
  <si>
    <t>2157801   Rayle Town</t>
  </si>
  <si>
    <t>2142002   Rebecca Town</t>
  </si>
  <si>
    <t>2016601   Register Town</t>
  </si>
  <si>
    <t>2132005   Reidsville City</t>
  </si>
  <si>
    <t>2092003   Remerton City</t>
  </si>
  <si>
    <t>2087007   Rentz City</t>
  </si>
  <si>
    <t>2064601   Resaca Town</t>
  </si>
  <si>
    <t>2067008   Rest Haven City</t>
  </si>
  <si>
    <t>2133002   Reynolds City</t>
  </si>
  <si>
    <t>2045004   Rhine Town</t>
  </si>
  <si>
    <t>2089502   Riceboro City</t>
  </si>
  <si>
    <t>2128002   Richland City</t>
  </si>
  <si>
    <t>2015801   Richmond Hill City</t>
  </si>
  <si>
    <t>2150003   Riddleville Town</t>
  </si>
  <si>
    <t>2051002   Rincon City</t>
  </si>
  <si>
    <t>2023002   Ringgold City</t>
  </si>
  <si>
    <t>2031006   Riverdale City</t>
  </si>
  <si>
    <t>2035008   Riverside Town</t>
  </si>
  <si>
    <t>2039001   Roberta City</t>
  </si>
  <si>
    <t>2156004   Rochelle City</t>
  </si>
  <si>
    <t>1122122   Rockdale County</t>
  </si>
  <si>
    <t>2115001   Rockmart City</t>
  </si>
  <si>
    <t>2124003   Rocky Ford City</t>
  </si>
  <si>
    <t>2057002   Rome City</t>
  </si>
  <si>
    <t>2022004   Roopville Town</t>
  </si>
  <si>
    <t>2146004   Rossville City</t>
  </si>
  <si>
    <t>2060009   Roswell City</t>
  </si>
  <si>
    <t>2059005   Royston City</t>
  </si>
  <si>
    <t>2104004   Rutledge City</t>
  </si>
  <si>
    <t>2101004   Sale City</t>
  </si>
  <si>
    <t>2150004   Sandersville City</t>
  </si>
  <si>
    <t>2060501   Sandy Springs City</t>
  </si>
  <si>
    <t>2138504   Santa Claus City</t>
  </si>
  <si>
    <t>2017003   Sardis City</t>
  </si>
  <si>
    <t>2135004   Sasser Town</t>
  </si>
  <si>
    <t>2025003   Savannah City</t>
  </si>
  <si>
    <t>1123123   Schley County</t>
  </si>
  <si>
    <t>2134006   Scotland City</t>
  </si>
  <si>
    <t>2151003   Screven City</t>
  </si>
  <si>
    <t>1124124   Screven County</t>
  </si>
  <si>
    <t>1125125   Seminole County</t>
  </si>
  <si>
    <t>2038005   Senoia City</t>
  </si>
  <si>
    <t>2079002   Shady Dale City</t>
  </si>
  <si>
    <t>2131002   Sharon City</t>
  </si>
  <si>
    <t>2038006   Sharpsburg Town</t>
  </si>
  <si>
    <t>2120004   Shellman City</t>
  </si>
  <si>
    <t>2072502   Shiloh City</t>
  </si>
  <si>
    <t>2066002   Siloam Town</t>
  </si>
  <si>
    <t>2119601   Sky Valley City</t>
  </si>
  <si>
    <t>2088002   Smithville City</t>
  </si>
  <si>
    <t>2033006   Smyrna City</t>
  </si>
  <si>
    <t>2067009   Snellville City</t>
  </si>
  <si>
    <t>2147004   Social Circle City</t>
  </si>
  <si>
    <t>2140001   Soperton City</t>
  </si>
  <si>
    <t>1126126   Spalding County</t>
  </si>
  <si>
    <t>2037004   Sparks Town</t>
  </si>
  <si>
    <t>2070001   Sparta City</t>
  </si>
  <si>
    <t>2051003   Springfield City</t>
  </si>
  <si>
    <t>2020002   St. Marys City</t>
  </si>
  <si>
    <t>2081004   Stapleton City</t>
  </si>
  <si>
    <t>2016003   Statesboro City</t>
  </si>
  <si>
    <t>2007005   Statham City</t>
  </si>
  <si>
    <t>1127127   Stephens County</t>
  </si>
  <si>
    <t>1128128   Stewart County</t>
  </si>
  <si>
    <t>2053004   Stillmore City</t>
  </si>
  <si>
    <t>2075004   Stockbridge City</t>
  </si>
  <si>
    <t>2044009   Stone Mountain City</t>
  </si>
  <si>
    <t>2067010   Sugar Hill City</t>
  </si>
  <si>
    <t>2053801   Summertown City</t>
  </si>
  <si>
    <t>2027003   Summerville City</t>
  </si>
  <si>
    <t>2159002   Sumner Town</t>
  </si>
  <si>
    <t>1129129   Sumter County</t>
  </si>
  <si>
    <t>2126003   Sunny Side City</t>
  </si>
  <si>
    <t>2001002   Surrency Town</t>
  </si>
  <si>
    <t>2067011   Suwanee City</t>
  </si>
  <si>
    <t>2053005   Swainsboro City</t>
  </si>
  <si>
    <t>2142003   Sycamore City</t>
  </si>
  <si>
    <t>2124004   Sylvania City</t>
  </si>
  <si>
    <t>2159003   Sylvester City</t>
  </si>
  <si>
    <t>1130130   Talbot County</t>
  </si>
  <si>
    <t>2130003   Talbotton City</t>
  </si>
  <si>
    <t>1131131   Taliaferro County</t>
  </si>
  <si>
    <t>2112003   Talking Rock Town</t>
  </si>
  <si>
    <t>2071003   Tallapoosa City</t>
  </si>
  <si>
    <t>2068501   Tallulah Falls Town</t>
  </si>
  <si>
    <t>2078007   Talmo Town</t>
  </si>
  <si>
    <t>2103005   Tarrytown City</t>
  </si>
  <si>
    <t>1132132   Tattnall County</t>
  </si>
  <si>
    <t>1133133   Taylor County</t>
  </si>
  <si>
    <t>2008005   Taylorsville Town</t>
  </si>
  <si>
    <t>1134134   Telfair County</t>
  </si>
  <si>
    <t>2022005   Temple City</t>
  </si>
  <si>
    <t>2150005   Tennille City</t>
  </si>
  <si>
    <t>1135135   Terrell County</t>
  </si>
  <si>
    <t>1136136   Thomas County</t>
  </si>
  <si>
    <t>2145004   Thomaston City</t>
  </si>
  <si>
    <t>2136007   Thomasville City</t>
  </si>
  <si>
    <t>2094002   Thomson City</t>
  </si>
  <si>
    <t>2025005   Thunderbolt Town</t>
  </si>
  <si>
    <t>1137137   Tift County</t>
  </si>
  <si>
    <t>2137002   Tifton City</t>
  </si>
  <si>
    <t>2119005   Tiger Town</t>
  </si>
  <si>
    <t>2157001   Tignall Town</t>
  </si>
  <si>
    <t>2127002   Toccoa City</t>
  </si>
  <si>
    <t>1138138   Toombs County</t>
  </si>
  <si>
    <t>2158007   Toomsboro City</t>
  </si>
  <si>
    <t>1139139   Towns County</t>
  </si>
  <si>
    <t>2041001   Trenton City</t>
  </si>
  <si>
    <t>1140140   Treutlen County</t>
  </si>
  <si>
    <t>2027004   Trion Town</t>
  </si>
  <si>
    <t>1141141   Troup County</t>
  </si>
  <si>
    <t>2044012   Tucker City</t>
  </si>
  <si>
    <t>2155802   Tunnel Hill City</t>
  </si>
  <si>
    <t>2038007   Turin Town</t>
  </si>
  <si>
    <t>1142142   Turner County</t>
  </si>
  <si>
    <t>1143143   Twiggs County</t>
  </si>
  <si>
    <t>2053006   Twin City</t>
  </si>
  <si>
    <t>2137003   Ty Ty City</t>
  </si>
  <si>
    <t>2025004   Tybee Island City</t>
  </si>
  <si>
    <t>2056002   Tyrone Town</t>
  </si>
  <si>
    <t>2046004   Unadilla City</t>
  </si>
  <si>
    <t>2060010   Union City</t>
  </si>
  <si>
    <t>1144144   Union County</t>
  </si>
  <si>
    <t>2066003   Union Point City</t>
  </si>
  <si>
    <t>1145145   Upson County</t>
  </si>
  <si>
    <t>2103006   Uvalda City</t>
  </si>
  <si>
    <t>2092004   Valdosta City</t>
  </si>
  <si>
    <t>2155803   Varnell City</t>
  </si>
  <si>
    <t>2025502   Vernonburg Town</t>
  </si>
  <si>
    <t>2138002   Vidalia City</t>
  </si>
  <si>
    <t>2017501   Vidette Town</t>
  </si>
  <si>
    <t>2046005   Vienna City</t>
  </si>
  <si>
    <t>2022006   Villa Rica City</t>
  </si>
  <si>
    <t>2071004   Waco Town</t>
  </si>
  <si>
    <t>2081006   Wadley City</t>
  </si>
  <si>
    <t>2028004   Waleska City</t>
  </si>
  <si>
    <t>1146146   Walker County</t>
  </si>
  <si>
    <t>2147504   Walnut Grove City</t>
  </si>
  <si>
    <t>2089901   Walthourville City</t>
  </si>
  <si>
    <t>1147147   Walton County</t>
  </si>
  <si>
    <t>1148148   Ware County</t>
  </si>
  <si>
    <t>2099006   Warm Springs City</t>
  </si>
  <si>
    <t>2076002   Warner Robins City</t>
  </si>
  <si>
    <t>1149149   Warren County</t>
  </si>
  <si>
    <t>2149003   Warrenton City</t>
  </si>
  <si>
    <t>2159004   Warwick City</t>
  </si>
  <si>
    <t>2157002   Washington City</t>
  </si>
  <si>
    <t>1150150   Washington County</t>
  </si>
  <si>
    <t>2108006   Watkinsville City</t>
  </si>
  <si>
    <t>2072003   Waverly Hall Town</t>
  </si>
  <si>
    <t>2148001   Waycross City</t>
  </si>
  <si>
    <t>1151151   Wayne County</t>
  </si>
  <si>
    <t>2017004   Waynesboro City</t>
  </si>
  <si>
    <t>3152152   Webster County Unified</t>
  </si>
  <si>
    <t>2141003   West Point City</t>
  </si>
  <si>
    <t>1153153   Wheeler County</t>
  </si>
  <si>
    <t>2065002   Whigham City</t>
  </si>
  <si>
    <t>2008006   White City</t>
  </si>
  <si>
    <t>1154154   White County</t>
  </si>
  <si>
    <t>2066004   White Plains City</t>
  </si>
  <si>
    <t>2022007   Whitesburg City</t>
  </si>
  <si>
    <t>1155155   Whitfield County</t>
  </si>
  <si>
    <t>1156156   Wilcox County</t>
  </si>
  <si>
    <t>1157157   Wilkes County</t>
  </si>
  <si>
    <t>1158158   Wilkinson County</t>
  </si>
  <si>
    <t>2002002   Willacoochee City</t>
  </si>
  <si>
    <t>2114004   Williamson City</t>
  </si>
  <si>
    <t>2007006   Winder City</t>
  </si>
  <si>
    <t>2029002   Winterville City</t>
  </si>
  <si>
    <t>2020003   Woodbine City</t>
  </si>
  <si>
    <t>2099007   Woodbury City</t>
  </si>
  <si>
    <t>2130004   Woodland City</t>
  </si>
  <si>
    <t>2028005   Woodstock City</t>
  </si>
  <si>
    <t>2066005   Woodville City</t>
  </si>
  <si>
    <t>2056901   Woolsey Town</t>
  </si>
  <si>
    <t>1159159   Worth County</t>
  </si>
  <si>
    <t>2081007   Wrens City</t>
  </si>
  <si>
    <t>2083003   Wrightsville City</t>
  </si>
  <si>
    <t>2145005   Yatesville Town</t>
  </si>
  <si>
    <t>2139002   Young Harris City</t>
  </si>
  <si>
    <t>2114005   Zebulon City</t>
  </si>
  <si>
    <t xml:space="preserve">Gov ID No. Reference List </t>
  </si>
  <si>
    <t>Type ID No. in Col. A</t>
  </si>
  <si>
    <r>
      <t xml:space="preserve"> Use the Reference List to find Gov ID No. and Type it in Col. (a).  
If more than one government for item, see </t>
    </r>
    <r>
      <rPr>
        <sz val="8"/>
        <color rgb="FFFF0000"/>
        <rFont val="Arial Narrow"/>
        <family val="2"/>
      </rPr>
      <t xml:space="preserve">Comment </t>
    </r>
    <r>
      <rPr>
        <sz val="8"/>
        <rFont val="Arial Narrow"/>
        <family val="2"/>
      </rPr>
      <t>in Col. (a)</t>
    </r>
  </si>
  <si>
    <t>?</t>
  </si>
  <si>
    <t>Public Safety Administration</t>
  </si>
  <si>
    <t>34_2500</t>
  </si>
  <si>
    <t>Note: For Non-Depreciable and Depreciable Assets, Columns C &amp; D may be entered as negative figures.</t>
  </si>
  <si>
    <t>Total Non-depreciable Assets:</t>
  </si>
  <si>
    <t>Total Depreciable Assets:</t>
  </si>
  <si>
    <t>Note: For Accumulated Depreciation, Columns A - D may be entered as negative figures.</t>
  </si>
  <si>
    <t>31.3200</t>
  </si>
  <si>
    <t>TTL_NDA_A</t>
  </si>
  <si>
    <t>TTL_NDA_B</t>
  </si>
  <si>
    <t>TTL_NDA_C</t>
  </si>
  <si>
    <t>TTL_NDA_D</t>
  </si>
  <si>
    <t>TTL_NDA_E</t>
  </si>
  <si>
    <t>TTL_DA_A</t>
  </si>
  <si>
    <t>TTl_DA_B</t>
  </si>
  <si>
    <t>TTL_DA_C</t>
  </si>
  <si>
    <t>TTL_DA_D</t>
  </si>
  <si>
    <t>TTL_DA_E</t>
  </si>
  <si>
    <t xml:space="preserve">Unassigned </t>
  </si>
  <si>
    <t>Total Section 1A</t>
  </si>
  <si>
    <r>
      <t>Public Safety - Speeding Violation Fees</t>
    </r>
    <r>
      <rPr>
        <b/>
        <sz val="8"/>
        <rFont val="Arial Narrow"/>
        <family val="2"/>
      </rPr>
      <t xml:space="preserve"> (Req. SB-134)</t>
    </r>
  </si>
  <si>
    <t>31.1316</t>
  </si>
  <si>
    <t>31_1316</t>
  </si>
  <si>
    <t>Name of Firm Preparing Report (if not Government)</t>
  </si>
  <si>
    <t>31.3900D</t>
  </si>
  <si>
    <t>Local Option Sales Tax (O-LOST) -  (Columbus/Muscogee Only)</t>
  </si>
  <si>
    <t>Section C - EXCISE OR SELECTIVE SALES AND USE TAXES OR FEES</t>
  </si>
  <si>
    <t>Excise Tax on Energy Used in Manufacturing</t>
  </si>
  <si>
    <t>Penalties &amp; Interest on Delinquent Taxes</t>
  </si>
  <si>
    <t xml:space="preserve">Forest Land Protection (FLPA) Grants </t>
  </si>
  <si>
    <t>Forfeitures - Bonds</t>
  </si>
  <si>
    <t>Forfeitures - Confiscations</t>
  </si>
  <si>
    <t>Telephone Commissions - Jail</t>
  </si>
  <si>
    <t>Sheriff's Office</t>
  </si>
  <si>
    <t>Conservation  (includes County Extension Services)</t>
  </si>
  <si>
    <t>31_3900D</t>
  </si>
  <si>
    <t>TTL_Part10</t>
  </si>
  <si>
    <t>Peachtree Corners City</t>
  </si>
  <si>
    <t>2067502</t>
  </si>
  <si>
    <t>List ALL OTHER DEBT COSTS TOGETHER</t>
  </si>
  <si>
    <t>FISCAL AGENT FEES</t>
  </si>
  <si>
    <t>ISSUANCE COSTS</t>
  </si>
  <si>
    <t>ADV REFUND ESC</t>
  </si>
  <si>
    <t>58.3000</t>
  </si>
  <si>
    <t>58.4000</t>
  </si>
  <si>
    <t>58.5000</t>
  </si>
  <si>
    <t>OTHER DEBT COSTS</t>
  </si>
  <si>
    <t>SF_ODC_A</t>
  </si>
  <si>
    <t>SF_ODC_B</t>
  </si>
  <si>
    <t>SF_ODC_C</t>
  </si>
  <si>
    <t>Centerville City</t>
  </si>
  <si>
    <t>Reports are due within six months from your government's Fiscal Year End Date
 (Example:  Government with June 30 FYE is due Dec. 31 of the same year;  Sept 30 FYE is due March 31 of the following year).</t>
  </si>
  <si>
    <r>
      <t>Please return this form by</t>
    </r>
    <r>
      <rPr>
        <b/>
        <u/>
        <sz val="9"/>
        <color rgb="FF0000CC"/>
        <rFont val="Arial"/>
        <family val="2"/>
      </rPr>
      <t xml:space="preserve"> email to RLGF@dca.ga.gov.</t>
    </r>
    <r>
      <rPr>
        <b/>
        <sz val="9"/>
        <color rgb="FF0000CC"/>
        <rFont val="Arial"/>
        <family val="2"/>
      </rPr>
      <t xml:space="preserve"> 
Send this completed Excel form; </t>
    </r>
    <r>
      <rPr>
        <b/>
        <u/>
        <sz val="9"/>
        <color rgb="FFFF0000"/>
        <rFont val="Arial"/>
        <family val="2"/>
      </rPr>
      <t>d</t>
    </r>
    <r>
      <rPr>
        <b/>
        <i/>
        <u/>
        <sz val="9"/>
        <color rgb="FFFF0000"/>
        <rFont val="Arial"/>
        <family val="2"/>
      </rPr>
      <t>o NOT convert this Excel form</t>
    </r>
    <r>
      <rPr>
        <b/>
        <i/>
        <sz val="9"/>
        <color rgb="FFFF0000"/>
        <rFont val="Arial"/>
        <family val="2"/>
      </rPr>
      <t xml:space="preserve"> to any other format, such as PDF, Word, etc.</t>
    </r>
  </si>
  <si>
    <t>COUNTIES, MUNICIPALITIES, AND CONSOLIDATED GOVERNMENTS</t>
  </si>
  <si>
    <t>Stonecrest City</t>
  </si>
  <si>
    <t>2044013</t>
  </si>
  <si>
    <t>South Fulton City</t>
  </si>
  <si>
    <t>2060505</t>
  </si>
  <si>
    <t>2023</t>
  </si>
  <si>
    <t>2024</t>
  </si>
  <si>
    <t>2025</t>
  </si>
  <si>
    <t>2026</t>
  </si>
  <si>
    <t>For FY2020 or later ONLY (Updated to UCOA 4th Edition)</t>
  </si>
  <si>
    <t>F-16 (GA-2A) (May 2020)</t>
  </si>
  <si>
    <t>Special Purpose Local Option Sales Tax (TSPLOST2 - Single County)</t>
  </si>
  <si>
    <t>Roads, Streets, and Bridges</t>
  </si>
  <si>
    <t>Wastewater</t>
  </si>
  <si>
    <t>Economic Development and Resources</t>
  </si>
  <si>
    <t>Economic Opportunity and Programs</t>
  </si>
  <si>
    <t xml:space="preserve">E-911 Operations </t>
  </si>
  <si>
    <t>*All LOST Revenue should be reported as 31.3100 on Page 1</t>
  </si>
  <si>
    <t>Intergovernmental Payments of SPLOST (Counties Only)</t>
  </si>
  <si>
    <t>31.4200</t>
  </si>
  <si>
    <t>Alcoholic Beverage Excise Tax - Distilled Spirits</t>
  </si>
  <si>
    <t>Accountability Courts (Sub-accounts 2161-2165)</t>
  </si>
  <si>
    <t>Personal Property Tax, Current Year -- Intangibles (Recording Tax)</t>
  </si>
  <si>
    <t>Special Purpose Local Option Sales Tax (TSPLOST1 - Regional/Multi-County)</t>
  </si>
  <si>
    <t>31.3500 - Formerly 31.3900A</t>
  </si>
  <si>
    <t>Franchise Taxes - Natural Gas</t>
  </si>
  <si>
    <t>Franchise Taxes - Sanitation</t>
  </si>
  <si>
    <r>
      <t>Franchise Taxes - Other (</t>
    </r>
    <r>
      <rPr>
        <b/>
        <i/>
        <sz val="8"/>
        <rFont val="Arial"/>
        <family val="2"/>
      </rPr>
      <t>Attach List on "Attachments" Page)</t>
    </r>
  </si>
  <si>
    <t>Hotel/Motel Excise Tax</t>
  </si>
  <si>
    <t>31.4250 - Formerly 31.4200B</t>
  </si>
  <si>
    <t>31.4900 - Include 31.4600 in Amount</t>
  </si>
  <si>
    <t>32.1100 - Include 32.1110 - 32.1180 in Amount</t>
  </si>
  <si>
    <t>32.3900 - Include 32.3300-32.3900 in Amount</t>
  </si>
  <si>
    <t>32.4000 - Include 32.4100-32.4590 in Amount</t>
  </si>
  <si>
    <t>SPLOST Distribution - Municipalities Only</t>
  </si>
  <si>
    <t>Public Safety - E-911 Charges</t>
  </si>
  <si>
    <t>Public Safety - E-911 Prepaid Cellular Fees</t>
  </si>
  <si>
    <t>36.1000 - Include 36.1100-36.1400</t>
  </si>
  <si>
    <t>Natural Gas Charges</t>
  </si>
  <si>
    <t>Telecommunication (Broadband) Charges</t>
  </si>
  <si>
    <t>Natural Gas</t>
  </si>
  <si>
    <t>Telecommunications (Broadband)</t>
  </si>
  <si>
    <t xml:space="preserve">Natural Gas Supply System               </t>
  </si>
  <si>
    <t>SPLOST Funds Transferred to Cities and/or Other Entities (County Only)</t>
  </si>
  <si>
    <t>MARTA Sales Tax (DeKalb/Fulton/Clayton Counties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</si>
</sst>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164" formatCode="[&lt;=9999999]###\-####;\(###\)\ ###\-####"/>
    <numFmt numFmtId="165" formatCode="&quot;$&quot;#,##0"/>
  </numFmts>
  <fonts count="78" x14ac:knownFonts="1">
    <font>
      <sz val="10"/>
      <name val="Arial"/>
    </font>
    <font>
      <sz val="10"/>
      <name val="Arial"/>
      <family val="2"/>
    </font>
    <font>
      <b/>
      <sz val="10"/>
      <name val="Arial"/>
      <family val="2"/>
    </font>
    <font>
      <sz val="8"/>
      <name val="Arial"/>
      <family val="2"/>
    </font>
    <font>
      <b/>
      <sz val="8"/>
      <name val="Arial"/>
      <family val="2"/>
    </font>
    <font>
      <i/>
      <sz val="8"/>
      <name val="Arial"/>
      <family val="2"/>
    </font>
    <font>
      <sz val="10"/>
      <color indexed="12"/>
      <name val="Arial"/>
      <family val="2"/>
    </font>
    <font>
      <b/>
      <sz val="10"/>
      <color indexed="12"/>
      <name val="Arial"/>
      <family val="2"/>
    </font>
    <font>
      <vertAlign val="subscript"/>
      <sz val="7"/>
      <name val="Arial"/>
      <family val="2"/>
    </font>
    <font>
      <sz val="7"/>
      <name val="Arial"/>
      <family val="2"/>
    </font>
    <font>
      <b/>
      <sz val="7"/>
      <name val="Arial"/>
      <family val="2"/>
    </font>
    <font>
      <sz val="8"/>
      <color indexed="12"/>
      <name val="Arial"/>
      <family val="2"/>
    </font>
    <font>
      <sz val="8"/>
      <name val="Arial"/>
      <family val="2"/>
    </font>
    <font>
      <sz val="10"/>
      <color indexed="8"/>
      <name val="Arial"/>
      <family val="2"/>
    </font>
    <font>
      <vertAlign val="subscript"/>
      <sz val="8"/>
      <name val="Arial"/>
      <family val="2"/>
    </font>
    <font>
      <sz val="9"/>
      <name val="Arial"/>
      <family val="2"/>
    </font>
    <font>
      <i/>
      <sz val="10"/>
      <name val="Arial"/>
      <family val="2"/>
    </font>
    <font>
      <b/>
      <i/>
      <sz val="8"/>
      <name val="Arial"/>
      <family val="2"/>
    </font>
    <font>
      <sz val="10"/>
      <name val="Arial"/>
      <family val="2"/>
    </font>
    <font>
      <b/>
      <sz val="9"/>
      <name val="Arial"/>
      <family val="2"/>
    </font>
    <font>
      <sz val="10"/>
      <color indexed="10"/>
      <name val="Arial"/>
      <family val="2"/>
    </font>
    <font>
      <b/>
      <sz val="8"/>
      <color indexed="8"/>
      <name val="Arial"/>
      <family val="2"/>
    </font>
    <font>
      <sz val="10"/>
      <color indexed="8"/>
      <name val="Arial"/>
      <family val="2"/>
    </font>
    <font>
      <b/>
      <sz val="8"/>
      <color rgb="FFFF0000"/>
      <name val="Arial"/>
      <family val="2"/>
    </font>
    <font>
      <sz val="8"/>
      <color rgb="FFFF0000"/>
      <name val="Arial"/>
      <family val="2"/>
    </font>
    <font>
      <sz val="10"/>
      <color rgb="FFFF0000"/>
      <name val="Arial"/>
      <family val="2"/>
    </font>
    <font>
      <b/>
      <sz val="9"/>
      <color rgb="FFFF0000"/>
      <name val="Arial"/>
      <family val="2"/>
    </font>
    <font>
      <u/>
      <sz val="10"/>
      <color theme="10"/>
      <name val="Arial"/>
      <family val="2"/>
    </font>
    <font>
      <b/>
      <sz val="10"/>
      <color rgb="FF0000CC"/>
      <name val="Arial"/>
      <family val="2"/>
    </font>
    <font>
      <b/>
      <sz val="8"/>
      <color rgb="FF0000CC"/>
      <name val="Arial"/>
      <family val="2"/>
    </font>
    <font>
      <sz val="9"/>
      <color rgb="FFFF0000"/>
      <name val="Arial"/>
      <family val="2"/>
    </font>
    <font>
      <b/>
      <sz val="7"/>
      <color rgb="FF0000CC"/>
      <name val="Arial"/>
      <family val="2"/>
    </font>
    <font>
      <sz val="10"/>
      <color rgb="FF0000CC"/>
      <name val="Arial"/>
      <family val="2"/>
    </font>
    <font>
      <b/>
      <u/>
      <sz val="10"/>
      <name val="Arial"/>
      <family val="2"/>
    </font>
    <font>
      <b/>
      <sz val="10"/>
      <color rgb="FFFF0000"/>
      <name val="Arial"/>
      <family val="2"/>
    </font>
    <font>
      <b/>
      <u/>
      <sz val="12"/>
      <color rgb="FFFF0000"/>
      <name val="Arial"/>
      <family val="2"/>
    </font>
    <font>
      <sz val="7"/>
      <color rgb="FFFF0000"/>
      <name val="Arial"/>
      <family val="2"/>
    </font>
    <font>
      <b/>
      <sz val="7"/>
      <color rgb="FFFF0000"/>
      <name val="Arial"/>
      <family val="2"/>
    </font>
    <font>
      <b/>
      <sz val="9"/>
      <color rgb="FF0000CC"/>
      <name val="Arial"/>
      <family val="2"/>
    </font>
    <font>
      <b/>
      <u/>
      <sz val="9"/>
      <color rgb="FF0000CC"/>
      <name val="Arial"/>
      <family val="2"/>
    </font>
    <font>
      <b/>
      <sz val="8"/>
      <color theme="1"/>
      <name val="Arial"/>
      <family val="2"/>
    </font>
    <font>
      <b/>
      <sz val="6"/>
      <name val="Arial"/>
      <family val="2"/>
    </font>
    <font>
      <b/>
      <sz val="11"/>
      <color rgb="FF0000CC"/>
      <name val="Arial"/>
      <family val="2"/>
    </font>
    <font>
      <sz val="9"/>
      <color rgb="FF0000CC"/>
      <name val="Arial"/>
      <family val="2"/>
    </font>
    <font>
      <b/>
      <sz val="8"/>
      <name val="Arial Narrow"/>
      <family val="2"/>
    </font>
    <font>
      <sz val="10"/>
      <name val="Arial"/>
      <family val="2"/>
    </font>
    <font>
      <b/>
      <i/>
      <u/>
      <sz val="8"/>
      <name val="Arial"/>
      <family val="2"/>
    </font>
    <font>
      <sz val="8"/>
      <name val="Arial Narrow"/>
      <family val="2"/>
    </font>
    <font>
      <sz val="10"/>
      <name val="Arial Narrow"/>
      <family val="2"/>
    </font>
    <font>
      <b/>
      <i/>
      <u/>
      <sz val="9"/>
      <color rgb="FFFF0000"/>
      <name val="Arial"/>
      <family val="2"/>
    </font>
    <font>
      <b/>
      <i/>
      <sz val="9"/>
      <color rgb="FFFF0000"/>
      <name val="Arial"/>
      <family val="2"/>
    </font>
    <font>
      <b/>
      <sz val="6"/>
      <name val="Arial Narrow"/>
      <family val="2"/>
    </font>
    <font>
      <i/>
      <sz val="8"/>
      <name val="Arial Narrow"/>
      <family val="2"/>
    </font>
    <font>
      <sz val="7"/>
      <color rgb="FFFF0000"/>
      <name val="Arial Narrow"/>
      <family val="2"/>
    </font>
    <font>
      <sz val="7"/>
      <name val="Arial Narrow"/>
      <family val="2"/>
    </font>
    <font>
      <b/>
      <u/>
      <sz val="7"/>
      <color rgb="FFFF0000"/>
      <name val="Arial"/>
      <family val="2"/>
    </font>
    <font>
      <b/>
      <sz val="7"/>
      <name val="Cambria"/>
      <family val="1"/>
    </font>
    <font>
      <b/>
      <u/>
      <sz val="7"/>
      <name val="Cambria"/>
      <family val="1"/>
    </font>
    <font>
      <b/>
      <sz val="9"/>
      <name val="Arial Narrow"/>
      <family val="2"/>
    </font>
    <font>
      <sz val="11"/>
      <color rgb="FFFF0000"/>
      <name val="Calibri"/>
      <family val="2"/>
    </font>
    <font>
      <b/>
      <sz val="9"/>
      <color rgb="FFFF0000"/>
      <name val="Arial Narrow"/>
      <family val="2"/>
    </font>
    <font>
      <b/>
      <u/>
      <sz val="8"/>
      <color rgb="FFFF0000"/>
      <name val="Arial"/>
      <family val="2"/>
    </font>
    <font>
      <sz val="9"/>
      <color indexed="81"/>
      <name val="Tahoma"/>
      <family val="2"/>
    </font>
    <font>
      <sz val="8"/>
      <color rgb="FF000000"/>
      <name val="Arial Narrow"/>
      <family val="2"/>
    </font>
    <font>
      <sz val="8"/>
      <color rgb="FF000000"/>
      <name val="Calibri"/>
      <family val="2"/>
    </font>
    <font>
      <b/>
      <sz val="9"/>
      <color rgb="FF0000CC"/>
      <name val="Arial Narrow"/>
      <family val="2"/>
    </font>
    <font>
      <sz val="8"/>
      <color rgb="FFFF0000"/>
      <name val="Arial Narrow"/>
      <family val="2"/>
    </font>
    <font>
      <b/>
      <sz val="12"/>
      <color rgb="FFFF0000"/>
      <name val="Arial"/>
      <family val="2"/>
    </font>
    <font>
      <sz val="8"/>
      <color indexed="81"/>
      <name val="Arial"/>
      <family val="2"/>
    </font>
    <font>
      <b/>
      <sz val="9"/>
      <color indexed="81"/>
      <name val="Arial"/>
      <family val="2"/>
    </font>
    <font>
      <sz val="9"/>
      <color indexed="81"/>
      <name val="Arial"/>
      <family val="2"/>
    </font>
    <font>
      <u/>
      <sz val="9"/>
      <color indexed="81"/>
      <name val="Arial"/>
      <family val="2"/>
    </font>
    <font>
      <b/>
      <sz val="9"/>
      <color indexed="81"/>
      <name val="Tahoma"/>
      <family val="2"/>
    </font>
    <font>
      <b/>
      <sz val="7.5"/>
      <name val="Arial Narrow"/>
      <family val="2"/>
    </font>
    <font>
      <sz val="10"/>
      <color indexed="81"/>
      <name val="Arial"/>
      <family val="2"/>
    </font>
    <font>
      <i/>
      <sz val="9"/>
      <color indexed="81"/>
      <name val="Arial"/>
      <family val="2"/>
    </font>
    <font>
      <b/>
      <u/>
      <sz val="9"/>
      <color rgb="FFFF0000"/>
      <name val="Arial"/>
      <family val="2"/>
    </font>
    <font>
      <b/>
      <i/>
      <sz val="8"/>
      <color theme="6"/>
      <name val="Arial"/>
      <family val="2"/>
    </font>
  </fonts>
  <fills count="15">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theme="0"/>
        <bgColor indexed="64"/>
      </patternFill>
    </fill>
    <fill>
      <patternFill patternType="solid">
        <fgColor theme="8" tint="0.79998168889431442"/>
        <bgColor indexed="64"/>
      </patternFill>
    </fill>
    <fill>
      <patternFill patternType="solid">
        <fgColor rgb="FFFCE5D4"/>
        <bgColor theme="9" tint="0.79992065187536243"/>
      </patternFill>
    </fill>
    <fill>
      <patternFill patternType="solid">
        <fgColor indexed="65"/>
        <bgColor indexed="64"/>
      </patternFill>
    </fill>
    <fill>
      <patternFill patternType="solid">
        <fgColor rgb="FFFDEADB"/>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3" tint="0.79998168889431442"/>
        <bgColor indexed="64"/>
      </patternFill>
    </fill>
  </fills>
  <borders count="144">
    <border>
      <left/>
      <right/>
      <top/>
      <bottom/>
      <diagonal/>
    </border>
    <border>
      <left style="thin">
        <color indexed="22"/>
      </left>
      <right style="thin">
        <color indexed="22"/>
      </right>
      <top style="thin">
        <color indexed="22"/>
      </top>
      <bottom style="thin">
        <color indexed="22"/>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diagonal/>
    </border>
    <border>
      <left style="thin">
        <color indexed="22"/>
      </left>
      <right style="thin">
        <color indexed="22"/>
      </right>
      <top/>
      <bottom style="thin">
        <color indexed="22"/>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8"/>
      </top>
      <bottom/>
      <diagonal/>
    </border>
    <border>
      <left/>
      <right/>
      <top/>
      <bottom style="medium">
        <color indexed="8"/>
      </bottom>
      <diagonal/>
    </border>
    <border>
      <left style="medium">
        <color indexed="64"/>
      </left>
      <right style="medium">
        <color indexed="64"/>
      </right>
      <top style="medium">
        <color indexed="64"/>
      </top>
      <bottom style="medium">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22"/>
      </left>
      <right style="thin">
        <color indexed="22"/>
      </right>
      <top/>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diagonal/>
    </border>
    <border>
      <left style="thin">
        <color indexed="64"/>
      </left>
      <right style="medium">
        <color indexed="64"/>
      </right>
      <top style="thin">
        <color indexed="64"/>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auto="1"/>
      </top>
      <bottom style="thin">
        <color auto="1"/>
      </bottom>
      <diagonal/>
    </border>
    <border>
      <left style="medium">
        <color auto="1"/>
      </left>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auto="1"/>
      </top>
      <bottom style="thin">
        <color auto="1"/>
      </bottom>
      <diagonal/>
    </border>
    <border>
      <left/>
      <right/>
      <top/>
      <bottom style="thin">
        <color auto="1"/>
      </bottom>
      <diagonal/>
    </border>
    <border>
      <left style="thin">
        <color indexed="64"/>
      </left>
      <right/>
      <top style="thin">
        <color indexed="64"/>
      </top>
      <bottom style="thin">
        <color auto="1"/>
      </bottom>
      <diagonal/>
    </border>
    <border>
      <left/>
      <right/>
      <top style="thin">
        <color indexed="64"/>
      </top>
      <bottom style="thin">
        <color auto="1"/>
      </bottom>
      <diagonal/>
    </border>
    <border>
      <left/>
      <right style="medium">
        <color indexed="64"/>
      </right>
      <top style="thin">
        <color indexed="64"/>
      </top>
      <bottom style="thin">
        <color auto="1"/>
      </bottom>
      <diagonal/>
    </border>
    <border>
      <left/>
      <right style="thin">
        <color indexed="64"/>
      </right>
      <top style="thin">
        <color auto="1"/>
      </top>
      <bottom style="thin">
        <color auto="1"/>
      </bottom>
      <diagonal/>
    </border>
    <border>
      <left style="medium">
        <color theme="1"/>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top/>
      <bottom/>
      <diagonal/>
    </border>
    <border>
      <left style="medium">
        <color theme="1"/>
      </left>
      <right/>
      <top/>
      <bottom style="medium">
        <color theme="1"/>
      </bottom>
      <diagonal/>
    </border>
    <border>
      <left style="thin">
        <color indexed="64"/>
      </left>
      <right/>
      <top style="medium">
        <color indexed="64"/>
      </top>
      <bottom style="thin">
        <color indexed="64"/>
      </bottom>
      <diagonal/>
    </border>
    <border>
      <left style="thin">
        <color auto="1"/>
      </left>
      <right/>
      <top/>
      <bottom style="thin">
        <color auto="1"/>
      </bottom>
      <diagonal/>
    </border>
    <border>
      <left style="thin">
        <color auto="1"/>
      </left>
      <right style="medium">
        <color auto="1"/>
      </right>
      <top/>
      <bottom style="thin">
        <color indexed="64"/>
      </bottom>
      <diagonal/>
    </border>
    <border>
      <left/>
      <right/>
      <top/>
      <bottom style="medium">
        <color auto="1"/>
      </bottom>
      <diagonal/>
    </border>
    <border>
      <left style="thin">
        <color indexed="64"/>
      </left>
      <right/>
      <top/>
      <bottom style="medium">
        <color auto="1"/>
      </bottom>
      <diagonal/>
    </border>
    <border>
      <left style="thin">
        <color indexed="64"/>
      </left>
      <right style="thin">
        <color auto="1"/>
      </right>
      <top/>
      <bottom/>
      <diagonal/>
    </border>
    <border>
      <left/>
      <right style="medium">
        <color indexed="64"/>
      </right>
      <top/>
      <bottom style="medium">
        <color auto="1"/>
      </bottom>
      <diagonal/>
    </border>
    <border>
      <left style="medium">
        <color auto="1"/>
      </left>
      <right/>
      <top style="thin">
        <color auto="1"/>
      </top>
      <bottom style="thin">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auto="1"/>
      </top>
      <bottom style="thin">
        <color auto="1"/>
      </bottom>
      <diagonal/>
    </border>
    <border>
      <left style="medium">
        <color auto="1"/>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style="medium">
        <color auto="1"/>
      </bottom>
      <diagonal/>
    </border>
    <border>
      <left style="thin">
        <color indexed="64"/>
      </left>
      <right/>
      <top style="medium">
        <color auto="1"/>
      </top>
      <bottom style="thin">
        <color indexed="64"/>
      </bottom>
      <diagonal/>
    </border>
    <border>
      <left/>
      <right style="thin">
        <color auto="1"/>
      </right>
      <top style="medium">
        <color auto="1"/>
      </top>
      <bottom style="thin">
        <color indexed="64"/>
      </bottom>
      <diagonal/>
    </border>
    <border>
      <left style="medium">
        <color auto="1"/>
      </left>
      <right/>
      <top style="medium">
        <color auto="1"/>
      </top>
      <bottom/>
      <diagonal/>
    </border>
    <border>
      <left/>
      <right/>
      <top style="medium">
        <color auto="1"/>
      </top>
      <bottom/>
      <diagonal/>
    </border>
    <border>
      <left/>
      <right style="thin">
        <color indexed="64"/>
      </right>
      <top/>
      <bottom style="thin">
        <color auto="1"/>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indexed="64"/>
      </right>
      <top style="medium">
        <color auto="1"/>
      </top>
      <bottom style="medium">
        <color auto="1"/>
      </bottom>
      <diagonal/>
    </border>
    <border>
      <left/>
      <right style="medium">
        <color indexed="64"/>
      </right>
      <top/>
      <bottom style="thin">
        <color indexed="64"/>
      </bottom>
      <diagonal/>
    </border>
    <border>
      <left/>
      <right/>
      <top style="thin">
        <color auto="1"/>
      </top>
      <bottom style="thin">
        <color auto="1"/>
      </bottom>
      <diagonal/>
    </border>
    <border>
      <left style="thin">
        <color auto="1"/>
      </left>
      <right style="medium">
        <color indexed="64"/>
      </right>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top style="thin">
        <color auto="1"/>
      </top>
      <bottom/>
      <diagonal/>
    </border>
    <border>
      <left/>
      <right style="medium">
        <color indexed="64"/>
      </right>
      <top style="thin">
        <color auto="1"/>
      </top>
      <bottom/>
      <diagonal/>
    </border>
    <border>
      <left/>
      <right/>
      <top style="thin">
        <color auto="1"/>
      </top>
      <bottom style="thin">
        <color auto="1"/>
      </bottom>
      <diagonal/>
    </border>
    <border>
      <left/>
      <right style="thin">
        <color indexed="64"/>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style="thin">
        <color indexed="64"/>
      </right>
      <top/>
      <bottom style="medium">
        <color auto="1"/>
      </bottom>
      <diagonal/>
    </border>
    <border>
      <left style="thin">
        <color indexed="64"/>
      </left>
      <right style="medium">
        <color auto="1"/>
      </right>
      <top/>
      <bottom style="medium">
        <color auto="1"/>
      </bottom>
      <diagonal/>
    </border>
    <border>
      <left style="medium">
        <color auto="1"/>
      </left>
      <right/>
      <top style="thick">
        <color auto="1"/>
      </top>
      <bottom/>
      <diagonal/>
    </border>
    <border>
      <left/>
      <right style="medium">
        <color auto="1"/>
      </right>
      <top style="thick">
        <color auto="1"/>
      </top>
      <bottom/>
      <diagonal/>
    </border>
    <border>
      <left/>
      <right/>
      <top style="thick">
        <color auto="1"/>
      </top>
      <bottom/>
      <diagonal/>
    </border>
    <border>
      <left style="medium">
        <color auto="1"/>
      </left>
      <right style="thin">
        <color indexed="64"/>
      </right>
      <top style="medium">
        <color auto="1"/>
      </top>
      <bottom style="thin">
        <color auto="1"/>
      </bottom>
      <diagonal/>
    </border>
    <border>
      <left/>
      <right style="medium">
        <color indexed="64"/>
      </right>
      <top style="medium">
        <color indexed="64"/>
      </top>
      <bottom style="thin">
        <color indexed="64"/>
      </bottom>
      <diagonal/>
    </border>
    <border>
      <left style="thin">
        <color auto="1"/>
      </left>
      <right style="medium">
        <color auto="1"/>
      </right>
      <top style="thin">
        <color auto="1"/>
      </top>
      <bottom/>
      <diagonal/>
    </border>
    <border>
      <left style="medium">
        <color auto="1"/>
      </left>
      <right/>
      <top style="medium">
        <color auto="1"/>
      </top>
      <bottom/>
      <diagonal/>
    </border>
    <border>
      <left/>
      <right style="medium">
        <color indexed="8"/>
      </right>
      <top style="medium">
        <color indexed="8"/>
      </top>
      <bottom/>
      <diagonal/>
    </border>
    <border>
      <left/>
      <right/>
      <top style="medium">
        <color indexed="8"/>
      </top>
      <bottom/>
      <diagonal/>
    </border>
    <border>
      <left style="dashed">
        <color indexed="64"/>
      </left>
      <right style="medium">
        <color indexed="64"/>
      </right>
      <top/>
      <bottom/>
      <diagonal/>
    </border>
    <border>
      <left/>
      <right style="medium">
        <color indexed="64"/>
      </right>
      <top style="thin">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indexed="64"/>
      </right>
      <top style="medium">
        <color indexed="64"/>
      </top>
      <bottom style="thin">
        <color auto="1"/>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auto="1"/>
      </top>
      <bottom style="thin">
        <color auto="1"/>
      </bottom>
      <diagonal/>
    </border>
    <border>
      <left style="medium">
        <color auto="1"/>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thin">
        <color indexed="64"/>
      </right>
      <top style="thin">
        <color auto="1"/>
      </top>
      <bottom style="medium">
        <color auto="1"/>
      </bottom>
      <diagonal/>
    </border>
    <border>
      <left/>
      <right/>
      <top style="thin">
        <color auto="1"/>
      </top>
      <bottom style="medium">
        <color auto="1"/>
      </bottom>
      <diagonal/>
    </border>
    <border>
      <left/>
      <right style="thin">
        <color indexed="64"/>
      </right>
      <top style="thin">
        <color auto="1"/>
      </top>
      <bottom style="medium">
        <color auto="1"/>
      </bottom>
      <diagonal/>
    </border>
    <border>
      <left style="thin">
        <color rgb="FFD0D7E5"/>
      </left>
      <right style="thin">
        <color rgb="FFD0D7E5"/>
      </right>
      <top style="thin">
        <color rgb="FFD0D7E5"/>
      </top>
      <bottom style="thin">
        <color rgb="FFD0D7E5"/>
      </bottom>
      <diagonal/>
    </border>
    <border>
      <left style="thin">
        <color auto="1"/>
      </left>
      <right style="thin">
        <color auto="1"/>
      </right>
      <top/>
      <bottom style="medium">
        <color auto="1"/>
      </bottom>
      <diagonal/>
    </border>
    <border>
      <left style="medium">
        <color indexed="64"/>
      </left>
      <right style="thin">
        <color indexed="64"/>
      </right>
      <top style="thin">
        <color indexed="64"/>
      </top>
      <bottom style="thin">
        <color indexed="64"/>
      </bottom>
      <diagonal/>
    </border>
    <border>
      <left style="thin">
        <color indexed="64"/>
      </left>
      <right style="thin">
        <color auto="1"/>
      </right>
      <top style="thin">
        <color auto="1"/>
      </top>
      <bottom style="medium">
        <color indexed="64"/>
      </bottom>
      <diagonal/>
    </border>
    <border>
      <left style="thin">
        <color auto="1"/>
      </left>
      <right style="thin">
        <color auto="1"/>
      </right>
      <top style="thin">
        <color auto="1"/>
      </top>
      <bottom/>
      <diagonal/>
    </border>
    <border>
      <left style="thin">
        <color indexed="64"/>
      </left>
      <right style="medium">
        <color indexed="64"/>
      </right>
      <top style="thin">
        <color indexed="64"/>
      </top>
      <bottom/>
      <diagonal/>
    </border>
    <border>
      <left style="thin">
        <color indexed="22"/>
      </left>
      <right style="thin">
        <color indexed="22"/>
      </right>
      <top style="thin">
        <color indexed="22"/>
      </top>
      <bottom style="thin">
        <color indexed="22"/>
      </bottom>
      <diagonal/>
    </border>
    <border>
      <left style="medium">
        <color auto="1"/>
      </left>
      <right/>
      <top style="thin">
        <color auto="1"/>
      </top>
      <bottom/>
      <diagonal/>
    </border>
    <border>
      <left/>
      <right style="medium">
        <color indexed="64"/>
      </right>
      <top style="thin">
        <color indexed="64"/>
      </top>
      <bottom/>
      <diagonal/>
    </border>
    <border>
      <left style="thin">
        <color auto="1"/>
      </left>
      <right/>
      <top style="thin">
        <color auto="1"/>
      </top>
      <bottom/>
      <diagonal/>
    </border>
  </borders>
  <cellStyleXfs count="4">
    <xf numFmtId="0" fontId="0" fillId="0" borderId="0"/>
    <xf numFmtId="0" fontId="27" fillId="0" borderId="0" applyNumberFormat="0" applyFill="0" applyBorder="0" applyAlignment="0" applyProtection="0"/>
    <xf numFmtId="44" fontId="45" fillId="0" borderId="0" applyFont="0" applyFill="0" applyBorder="0" applyAlignment="0" applyProtection="0"/>
    <xf numFmtId="0" fontId="13" fillId="0" borderId="0"/>
  </cellStyleXfs>
  <cellXfs count="799">
    <xf numFmtId="0" fontId="0" fillId="0" borderId="0" xfId="0"/>
    <xf numFmtId="3" fontId="0" fillId="0" borderId="0" xfId="0" applyNumberFormat="1"/>
    <xf numFmtId="0" fontId="0" fillId="0" borderId="0" xfId="0" applyBorder="1"/>
    <xf numFmtId="0" fontId="3" fillId="0" borderId="0" xfId="0" applyFont="1"/>
    <xf numFmtId="3" fontId="0" fillId="0" borderId="6" xfId="0" applyNumberFormat="1" applyBorder="1"/>
    <xf numFmtId="0" fontId="0" fillId="0" borderId="0" xfId="0" applyAlignment="1">
      <alignment horizontal="center"/>
    </xf>
    <xf numFmtId="0" fontId="0" fillId="0" borderId="6" xfId="0" applyBorder="1"/>
    <xf numFmtId="0" fontId="13" fillId="0" borderId="22" xfId="0" applyFont="1" applyFill="1" applyBorder="1" applyAlignment="1"/>
    <xf numFmtId="0" fontId="0" fillId="0" borderId="13" xfId="0" applyBorder="1"/>
    <xf numFmtId="0" fontId="14" fillId="0" borderId="0" xfId="0" applyFont="1"/>
    <xf numFmtId="1" fontId="3" fillId="0" borderId="0" xfId="0" applyNumberFormat="1" applyFont="1"/>
    <xf numFmtId="1" fontId="3" fillId="0" borderId="0" xfId="0" applyNumberFormat="1" applyFont="1" applyAlignment="1">
      <alignment horizontal="center"/>
    </xf>
    <xf numFmtId="1" fontId="15" fillId="0" borderId="0" xfId="0" applyNumberFormat="1" applyFont="1"/>
    <xf numFmtId="0" fontId="15" fillId="0" borderId="0" xfId="0" applyFont="1"/>
    <xf numFmtId="3" fontId="16" fillId="2" borderId="0" xfId="0" applyNumberFormat="1" applyFont="1" applyFill="1" applyBorder="1"/>
    <xf numFmtId="0" fontId="14" fillId="2" borderId="0" xfId="0" applyFont="1" applyFill="1" applyBorder="1"/>
    <xf numFmtId="3" fontId="0" fillId="2" borderId="0" xfId="0" applyNumberFormat="1" applyFill="1" applyBorder="1"/>
    <xf numFmtId="0" fontId="3" fillId="0" borderId="3" xfId="0" applyFont="1" applyBorder="1"/>
    <xf numFmtId="0" fontId="3" fillId="0" borderId="0" xfId="0" applyFont="1" applyBorder="1"/>
    <xf numFmtId="0" fontId="0" fillId="0" borderId="0" xfId="0" applyAlignment="1"/>
    <xf numFmtId="0" fontId="9" fillId="0" borderId="0" xfId="0" applyFont="1"/>
    <xf numFmtId="0" fontId="3" fillId="0" borderId="26" xfId="0" applyFont="1" applyBorder="1"/>
    <xf numFmtId="0" fontId="2" fillId="0" borderId="15" xfId="0" applyFont="1" applyBorder="1" applyAlignment="1">
      <alignment horizontal="left" vertical="center" indent="1"/>
    </xf>
    <xf numFmtId="0" fontId="0" fillId="0" borderId="15" xfId="0" applyBorder="1" applyAlignment="1">
      <alignment vertical="center"/>
    </xf>
    <xf numFmtId="0" fontId="3" fillId="0" borderId="15" xfId="0" applyFont="1" applyBorder="1" applyAlignment="1">
      <alignment vertical="center"/>
    </xf>
    <xf numFmtId="0" fontId="15" fillId="0" borderId="15" xfId="0" applyFont="1" applyBorder="1" applyAlignment="1">
      <alignment vertical="center"/>
    </xf>
    <xf numFmtId="49" fontId="0" fillId="0" borderId="0" xfId="0" applyNumberFormat="1" applyAlignment="1">
      <alignment horizontal="center"/>
    </xf>
    <xf numFmtId="49" fontId="3" fillId="0" borderId="0" xfId="0" applyNumberFormat="1" applyFont="1" applyAlignment="1">
      <alignment horizontal="center"/>
    </xf>
    <xf numFmtId="0" fontId="4" fillId="0" borderId="0" xfId="0" applyFont="1" applyFill="1" applyBorder="1" applyAlignment="1">
      <alignment horizontal="center" vertical="center"/>
    </xf>
    <xf numFmtId="49" fontId="20" fillId="0" borderId="0" xfId="0" applyNumberFormat="1" applyFont="1" applyAlignment="1">
      <alignment horizontal="right"/>
    </xf>
    <xf numFmtId="0" fontId="20" fillId="0" borderId="0" xfId="0" applyNumberFormat="1" applyFont="1" applyAlignment="1">
      <alignment horizontal="center"/>
    </xf>
    <xf numFmtId="49" fontId="0" fillId="0" borderId="0" xfId="0" applyNumberFormat="1"/>
    <xf numFmtId="0" fontId="0" fillId="2" borderId="9" xfId="0" applyFill="1" applyBorder="1" applyAlignment="1"/>
    <xf numFmtId="0" fontId="13" fillId="0" borderId="1" xfId="0" applyFont="1" applyFill="1" applyBorder="1" applyAlignment="1">
      <alignment wrapText="1"/>
    </xf>
    <xf numFmtId="49" fontId="13" fillId="0" borderId="1" xfId="0" applyNumberFormat="1" applyFont="1" applyFill="1" applyBorder="1" applyAlignment="1">
      <alignment wrapText="1"/>
    </xf>
    <xf numFmtId="0" fontId="22" fillId="0" borderId="40" xfId="0" applyFont="1" applyFill="1" applyBorder="1" applyAlignment="1">
      <alignment wrapText="1"/>
    </xf>
    <xf numFmtId="49" fontId="1" fillId="0" borderId="0" xfId="0" applyNumberFormat="1" applyFont="1" applyAlignment="1">
      <alignment horizontal="center"/>
    </xf>
    <xf numFmtId="0" fontId="4" fillId="0" borderId="0" xfId="0" applyFont="1" applyBorder="1"/>
    <xf numFmtId="0" fontId="33" fillId="0" borderId="0" xfId="0" applyFont="1" applyAlignment="1">
      <alignment horizontal="center"/>
    </xf>
    <xf numFmtId="0" fontId="0" fillId="3" borderId="32" xfId="0" applyFill="1" applyBorder="1" applyAlignment="1">
      <alignment horizontal="center"/>
    </xf>
    <xf numFmtId="0" fontId="30" fillId="0" borderId="0" xfId="0" applyFont="1"/>
    <xf numFmtId="0" fontId="24" fillId="0" borderId="0" xfId="0" applyFont="1"/>
    <xf numFmtId="0" fontId="28" fillId="0" borderId="0" xfId="0" applyFont="1"/>
    <xf numFmtId="0" fontId="0" fillId="4" borderId="0" xfId="0" applyFill="1"/>
    <xf numFmtId="0" fontId="34" fillId="4" borderId="0" xfId="0" applyFont="1" applyFill="1"/>
    <xf numFmtId="0" fontId="36" fillId="0" borderId="0" xfId="0" applyFont="1"/>
    <xf numFmtId="49" fontId="8" fillId="0" borderId="0" xfId="0" applyNumberFormat="1" applyFont="1" applyAlignment="1">
      <alignment horizontal="center" vertical="center"/>
    </xf>
    <xf numFmtId="3" fontId="4" fillId="0" borderId="0" xfId="0" applyNumberFormat="1" applyFont="1" applyBorder="1" applyAlignment="1">
      <alignment vertical="center"/>
    </xf>
    <xf numFmtId="0" fontId="3" fillId="0" borderId="0" xfId="0" applyFont="1" applyAlignment="1">
      <alignment wrapText="1"/>
    </xf>
    <xf numFmtId="0" fontId="38" fillId="0" borderId="4" xfId="0" applyFont="1" applyBorder="1" applyAlignment="1">
      <alignment horizontal="left" vertical="center" indent="1"/>
    </xf>
    <xf numFmtId="0" fontId="1" fillId="0" borderId="0" xfId="0" applyFont="1"/>
    <xf numFmtId="0" fontId="19" fillId="0" borderId="0" xfId="0" applyFont="1"/>
    <xf numFmtId="0" fontId="4" fillId="0" borderId="43" xfId="0" quotePrefix="1" applyFont="1" applyBorder="1" applyAlignment="1">
      <alignment horizontal="centerContinuous"/>
    </xf>
    <xf numFmtId="165" fontId="2" fillId="0" borderId="45" xfId="0" applyNumberFormat="1" applyFont="1" applyBorder="1" applyAlignment="1">
      <alignment vertical="center"/>
    </xf>
    <xf numFmtId="0" fontId="17" fillId="0" borderId="44" xfId="0" applyFont="1" applyBorder="1" applyAlignment="1">
      <alignment horizontal="right"/>
    </xf>
    <xf numFmtId="0" fontId="4" fillId="0" borderId="0" xfId="0" applyFont="1"/>
    <xf numFmtId="165" fontId="1" fillId="0" borderId="18" xfId="0" applyNumberFormat="1" applyFont="1" applyBorder="1" applyAlignment="1">
      <alignment horizontal="right" vertical="center"/>
    </xf>
    <xf numFmtId="0" fontId="0" fillId="0" borderId="44" xfId="0" applyBorder="1"/>
    <xf numFmtId="49" fontId="8" fillId="0" borderId="44" xfId="0" applyNumberFormat="1" applyFont="1" applyBorder="1" applyAlignment="1">
      <alignment horizontal="right" vertical="top"/>
    </xf>
    <xf numFmtId="0" fontId="3" fillId="0" borderId="44" xfId="0" applyFont="1" applyBorder="1"/>
    <xf numFmtId="0" fontId="0" fillId="0" borderId="44" xfId="0" applyBorder="1" applyAlignment="1">
      <alignment horizontal="left" indent="1"/>
    </xf>
    <xf numFmtId="0" fontId="25" fillId="0" borderId="44" xfId="0" applyFont="1" applyBorder="1" applyAlignment="1">
      <alignment vertical="center"/>
    </xf>
    <xf numFmtId="0" fontId="14" fillId="0" borderId="44" xfId="0" applyFont="1" applyBorder="1"/>
    <xf numFmtId="165" fontId="3" fillId="7" borderId="41" xfId="0" applyNumberFormat="1" applyFont="1" applyFill="1" applyBorder="1" applyAlignment="1" applyProtection="1">
      <alignment horizontal="right"/>
      <protection locked="0"/>
    </xf>
    <xf numFmtId="165" fontId="3" fillId="7" borderId="64" xfId="0" applyNumberFormat="1" applyFont="1" applyFill="1" applyBorder="1" applyAlignment="1" applyProtection="1">
      <alignment horizontal="right"/>
      <protection locked="0"/>
    </xf>
    <xf numFmtId="0" fontId="44" fillId="0" borderId="41" xfId="0" applyFont="1" applyBorder="1" applyAlignment="1">
      <alignment horizontal="center"/>
    </xf>
    <xf numFmtId="165" fontId="3" fillId="7" borderId="43" xfId="0" applyNumberFormat="1" applyFont="1" applyFill="1" applyBorder="1" applyAlignment="1" applyProtection="1">
      <alignment vertical="center"/>
      <protection locked="0"/>
    </xf>
    <xf numFmtId="0" fontId="2" fillId="0" borderId="0" xfId="0" applyFont="1"/>
    <xf numFmtId="165" fontId="1" fillId="0" borderId="0" xfId="0" applyNumberFormat="1" applyFont="1" applyBorder="1" applyAlignment="1">
      <alignment horizontal="right" vertical="center"/>
    </xf>
    <xf numFmtId="0" fontId="0" fillId="0" borderId="0" xfId="0" applyBorder="1" applyAlignment="1">
      <alignment horizontal="right"/>
    </xf>
    <xf numFmtId="0" fontId="4" fillId="0" borderId="0" xfId="0" applyFont="1" applyBorder="1" applyAlignment="1">
      <alignment horizontal="left"/>
    </xf>
    <xf numFmtId="0" fontId="4" fillId="0" borderId="0" xfId="0" applyFont="1" applyBorder="1" applyAlignment="1">
      <alignment horizontal="left" vertical="center"/>
    </xf>
    <xf numFmtId="0" fontId="2" fillId="0" borderId="0" xfId="0" applyFont="1" applyBorder="1" applyAlignment="1">
      <alignment horizontal="left" vertical="center" indent="1"/>
    </xf>
    <xf numFmtId="0" fontId="2" fillId="0" borderId="29" xfId="0" applyFont="1" applyBorder="1" applyAlignment="1">
      <alignment horizontal="right" wrapText="1" indent="1"/>
    </xf>
    <xf numFmtId="0" fontId="0" fillId="0" borderId="0" xfId="0" applyBorder="1" applyAlignment="1">
      <alignment horizontal="left" indent="1"/>
    </xf>
    <xf numFmtId="49" fontId="44" fillId="0" borderId="68" xfId="0" applyNumberFormat="1" applyFont="1" applyBorder="1" applyAlignment="1">
      <alignment horizontal="center"/>
    </xf>
    <xf numFmtId="165" fontId="3" fillId="7" borderId="43" xfId="0" applyNumberFormat="1" applyFont="1" applyFill="1" applyBorder="1" applyAlignment="1" applyProtection="1">
      <alignment horizontal="right"/>
      <protection locked="0"/>
    </xf>
    <xf numFmtId="165" fontId="2" fillId="0" borderId="24" xfId="0" applyNumberFormat="1" applyFont="1" applyBorder="1" applyAlignment="1"/>
    <xf numFmtId="0" fontId="14" fillId="0" borderId="0" xfId="0" applyFont="1" applyBorder="1"/>
    <xf numFmtId="0" fontId="28" fillId="0" borderId="0" xfId="0" applyFont="1" applyBorder="1"/>
    <xf numFmtId="0" fontId="0" fillId="0" borderId="7" xfId="0" applyBorder="1"/>
    <xf numFmtId="0" fontId="14" fillId="0" borderId="7" xfId="0" applyFont="1" applyBorder="1"/>
    <xf numFmtId="0" fontId="4" fillId="0" borderId="3" xfId="0" applyFont="1" applyBorder="1"/>
    <xf numFmtId="0" fontId="4" fillId="0" borderId="44" xfId="0" applyFont="1" applyBorder="1" applyAlignment="1">
      <alignment horizontal="right" wrapText="1" indent="1"/>
    </xf>
    <xf numFmtId="0" fontId="4" fillId="0" borderId="38" xfId="0" applyFont="1" applyBorder="1" applyAlignment="1">
      <alignment horizontal="right" wrapText="1" indent="1"/>
    </xf>
    <xf numFmtId="49" fontId="44" fillId="0" borderId="64" xfId="0" applyNumberFormat="1" applyFont="1" applyBorder="1" applyAlignment="1">
      <alignment horizontal="center"/>
    </xf>
    <xf numFmtId="0" fontId="29" fillId="0" borderId="70" xfId="0" applyFont="1" applyBorder="1" applyAlignment="1"/>
    <xf numFmtId="0" fontId="4" fillId="0" borderId="44" xfId="0" applyFont="1" applyBorder="1" applyAlignment="1">
      <alignment horizontal="center" vertical="center" wrapText="1"/>
    </xf>
    <xf numFmtId="0" fontId="0" fillId="0" borderId="66" xfId="0" applyBorder="1"/>
    <xf numFmtId="0" fontId="19" fillId="0" borderId="28" xfId="0" applyFont="1" applyBorder="1" applyAlignment="1">
      <alignment horizontal="center"/>
    </xf>
    <xf numFmtId="0" fontId="44" fillId="0" borderId="26" xfId="0" applyFont="1" applyBorder="1" applyAlignment="1">
      <alignment wrapText="1"/>
    </xf>
    <xf numFmtId="0" fontId="44" fillId="0" borderId="25" xfId="0" applyFont="1" applyBorder="1" applyAlignment="1">
      <alignment wrapText="1"/>
    </xf>
    <xf numFmtId="0" fontId="2" fillId="0" borderId="11" xfId="0" applyFont="1" applyBorder="1" applyAlignment="1">
      <alignment horizontal="left" vertical="center" wrapText="1"/>
    </xf>
    <xf numFmtId="0" fontId="4" fillId="0" borderId="26" xfId="0" applyFont="1" applyBorder="1"/>
    <xf numFmtId="0" fontId="0" fillId="0" borderId="0" xfId="0" applyProtection="1">
      <protection locked="0"/>
    </xf>
    <xf numFmtId="0" fontId="3" fillId="0" borderId="0" xfId="0" applyFont="1" applyProtection="1">
      <protection locked="0"/>
    </xf>
    <xf numFmtId="0" fontId="4" fillId="0" borderId="76" xfId="0" applyFont="1" applyBorder="1" applyAlignment="1">
      <alignment horizontal="left" vertical="center" wrapText="1"/>
    </xf>
    <xf numFmtId="49" fontId="4" fillId="0" borderId="0" xfId="0" applyNumberFormat="1" applyFont="1" applyBorder="1" applyAlignment="1">
      <alignment horizontal="center"/>
    </xf>
    <xf numFmtId="49" fontId="4" fillId="0" borderId="77" xfId="0" applyNumberFormat="1" applyFont="1" applyBorder="1" applyAlignment="1">
      <alignment horizontal="center"/>
    </xf>
    <xf numFmtId="49" fontId="4" fillId="0" borderId="78" xfId="0" applyNumberFormat="1" applyFont="1" applyBorder="1" applyAlignment="1">
      <alignment horizontal="center"/>
    </xf>
    <xf numFmtId="0" fontId="4" fillId="0" borderId="79" xfId="0" applyFont="1" applyBorder="1" applyAlignment="1">
      <alignment horizontal="left" vertical="center" wrapText="1"/>
    </xf>
    <xf numFmtId="0" fontId="4" fillId="0" borderId="44" xfId="0" applyFont="1" applyBorder="1" applyAlignment="1">
      <alignment horizontal="left" vertical="center" wrapText="1"/>
    </xf>
    <xf numFmtId="165" fontId="3" fillId="7" borderId="78" xfId="0" applyNumberFormat="1" applyFont="1" applyFill="1" applyBorder="1" applyAlignment="1" applyProtection="1">
      <alignment horizontal="right"/>
      <protection locked="0"/>
    </xf>
    <xf numFmtId="165" fontId="3" fillId="7" borderId="77" xfId="0" applyNumberFormat="1" applyFont="1" applyFill="1" applyBorder="1" applyAlignment="1" applyProtection="1">
      <alignment horizontal="right"/>
      <protection locked="0"/>
    </xf>
    <xf numFmtId="0" fontId="4" fillId="0" borderId="0" xfId="0" applyFont="1" applyFill="1" applyAlignment="1">
      <alignment horizontal="left"/>
    </xf>
    <xf numFmtId="49" fontId="4" fillId="0" borderId="80" xfId="0" applyNumberFormat="1" applyFont="1" applyBorder="1" applyAlignment="1">
      <alignment horizontal="center" vertical="center"/>
    </xf>
    <xf numFmtId="49" fontId="4" fillId="0" borderId="77" xfId="0" applyNumberFormat="1" applyFont="1" applyBorder="1" applyAlignment="1">
      <alignment horizontal="center" vertical="center"/>
    </xf>
    <xf numFmtId="49" fontId="4" fillId="0" borderId="78" xfId="0" applyNumberFormat="1" applyFont="1" applyBorder="1" applyAlignment="1">
      <alignment horizontal="center" vertical="center"/>
    </xf>
    <xf numFmtId="0" fontId="25" fillId="0" borderId="0" xfId="0" applyFont="1"/>
    <xf numFmtId="3" fontId="4" fillId="0" borderId="0" xfId="0" applyNumberFormat="1" applyFont="1" applyFill="1" applyAlignment="1">
      <alignment horizontal="left"/>
    </xf>
    <xf numFmtId="0" fontId="7" fillId="0" borderId="71" xfId="0" applyFont="1" applyBorder="1" applyAlignment="1" applyProtection="1">
      <alignment horizontal="centerContinuous"/>
    </xf>
    <xf numFmtId="0" fontId="7" fillId="0" borderId="33" xfId="0" applyFont="1" applyBorder="1" applyAlignment="1" applyProtection="1">
      <alignment horizontal="centerContinuous"/>
    </xf>
    <xf numFmtId="3" fontId="7" fillId="0" borderId="33" xfId="0" applyNumberFormat="1" applyFont="1" applyBorder="1" applyAlignment="1" applyProtection="1">
      <alignment horizontal="centerContinuous"/>
    </xf>
    <xf numFmtId="0" fontId="7" fillId="0" borderId="44" xfId="0" applyFont="1" applyBorder="1" applyAlignment="1" applyProtection="1">
      <alignment horizontal="centerContinuous"/>
    </xf>
    <xf numFmtId="0" fontId="7" fillId="0" borderId="0" xfId="0" applyFont="1" applyBorder="1" applyAlignment="1" applyProtection="1">
      <alignment horizontal="centerContinuous"/>
    </xf>
    <xf numFmtId="3" fontId="7" fillId="0" borderId="0" xfId="0" applyNumberFormat="1" applyFont="1" applyBorder="1" applyAlignment="1" applyProtection="1">
      <alignment horizontal="centerContinuous"/>
    </xf>
    <xf numFmtId="3" fontId="0" fillId="0" borderId="0" xfId="0" applyNumberFormat="1" applyProtection="1"/>
    <xf numFmtId="0" fontId="11" fillId="0" borderId="44" xfId="0" applyFont="1" applyBorder="1" applyAlignment="1" applyProtection="1">
      <alignment horizontal="left" vertical="center" indent="1"/>
    </xf>
    <xf numFmtId="0" fontId="0" fillId="0" borderId="0" xfId="0" applyAlignment="1" applyProtection="1">
      <alignment horizontal="left" vertical="center" indent="1"/>
    </xf>
    <xf numFmtId="0" fontId="6" fillId="0" borderId="62" xfId="0" applyFont="1" applyBorder="1" applyProtection="1"/>
    <xf numFmtId="0" fontId="6" fillId="0" borderId="34" xfId="0" applyFont="1" applyBorder="1" applyProtection="1"/>
    <xf numFmtId="3" fontId="6" fillId="0" borderId="34" xfId="0" applyNumberFormat="1" applyFont="1" applyBorder="1" applyProtection="1"/>
    <xf numFmtId="0" fontId="9" fillId="0" borderId="0" xfId="0"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0" fillId="2" borderId="8" xfId="0" applyFill="1" applyBorder="1" applyAlignment="1" applyProtection="1">
      <alignment vertical="center"/>
    </xf>
    <xf numFmtId="0" fontId="0" fillId="0" borderId="8" xfId="0" applyBorder="1" applyProtection="1"/>
    <xf numFmtId="0" fontId="2" fillId="0" borderId="3" xfId="0" applyFont="1" applyBorder="1" applyAlignment="1" applyProtection="1">
      <alignment horizontal="right"/>
    </xf>
    <xf numFmtId="0" fontId="4" fillId="0" borderId="3" xfId="0" applyFont="1" applyBorder="1" applyAlignment="1" applyProtection="1">
      <alignment horizontal="left" vertical="center" indent="1"/>
    </xf>
    <xf numFmtId="0" fontId="28" fillId="7" borderId="35" xfId="0" applyFont="1" applyFill="1" applyBorder="1" applyAlignment="1" applyProtection="1">
      <alignment horizontal="center"/>
      <protection locked="0"/>
    </xf>
    <xf numFmtId="165" fontId="3" fillId="5" borderId="80" xfId="0" applyNumberFormat="1" applyFont="1" applyFill="1" applyBorder="1" applyAlignment="1" applyProtection="1">
      <alignment horizontal="right"/>
    </xf>
    <xf numFmtId="165" fontId="3" fillId="5" borderId="77" xfId="0" applyNumberFormat="1" applyFont="1" applyFill="1" applyBorder="1" applyAlignment="1" applyProtection="1">
      <alignment horizontal="right"/>
    </xf>
    <xf numFmtId="165" fontId="2" fillId="5" borderId="8" xfId="0" applyNumberFormat="1" applyFont="1" applyFill="1" applyBorder="1" applyAlignment="1" applyProtection="1"/>
    <xf numFmtId="165" fontId="3" fillId="5" borderId="78" xfId="0" applyNumberFormat="1" applyFont="1" applyFill="1" applyBorder="1" applyAlignment="1" applyProtection="1">
      <alignment horizontal="right"/>
    </xf>
    <xf numFmtId="0" fontId="36" fillId="7" borderId="35" xfId="0" applyFont="1" applyFill="1" applyBorder="1" applyAlignment="1" applyProtection="1">
      <alignment horizontal="center"/>
      <protection locked="0"/>
    </xf>
    <xf numFmtId="165" fontId="2" fillId="0" borderId="24" xfId="0" applyNumberFormat="1" applyFont="1" applyBorder="1" applyAlignment="1">
      <alignment vertical="center"/>
    </xf>
    <xf numFmtId="165" fontId="3" fillId="7" borderId="72" xfId="0" applyNumberFormat="1" applyFont="1" applyFill="1" applyBorder="1" applyAlignment="1" applyProtection="1">
      <alignment vertical="center"/>
      <protection locked="0"/>
    </xf>
    <xf numFmtId="0" fontId="0" fillId="0" borderId="85" xfId="0" applyBorder="1"/>
    <xf numFmtId="165" fontId="3" fillId="7" borderId="72" xfId="0" applyNumberFormat="1" applyFont="1" applyFill="1" applyBorder="1" applyAlignment="1" applyProtection="1">
      <alignment horizontal="right"/>
      <protection locked="0"/>
    </xf>
    <xf numFmtId="0" fontId="0" fillId="0" borderId="84" xfId="0" applyBorder="1"/>
    <xf numFmtId="0" fontId="4" fillId="0" borderId="85" xfId="0" applyFont="1" applyBorder="1" applyAlignment="1">
      <alignment horizontal="right" vertical="center"/>
    </xf>
    <xf numFmtId="0" fontId="1" fillId="0" borderId="85" xfId="0" applyFont="1" applyBorder="1" applyAlignment="1">
      <alignment horizontal="right" vertical="center"/>
    </xf>
    <xf numFmtId="1" fontId="15" fillId="0" borderId="44" xfId="0" applyNumberFormat="1" applyFont="1" applyBorder="1"/>
    <xf numFmtId="165" fontId="1" fillId="0" borderId="24" xfId="0" applyNumberFormat="1" applyFont="1" applyBorder="1" applyAlignment="1">
      <alignment horizontal="right" vertical="center"/>
    </xf>
    <xf numFmtId="0" fontId="32" fillId="0" borderId="84" xfId="0" applyFont="1" applyBorder="1" applyAlignment="1">
      <alignment horizontal="left" indent="1"/>
    </xf>
    <xf numFmtId="0" fontId="4" fillId="0" borderId="77" xfId="0" quotePrefix="1" applyFont="1" applyBorder="1" applyAlignment="1">
      <alignment horizontal="center"/>
    </xf>
    <xf numFmtId="0" fontId="0" fillId="0" borderId="26" xfId="0" applyBorder="1"/>
    <xf numFmtId="0" fontId="4" fillId="0" borderId="43" xfId="0" applyFont="1" applyBorder="1" applyAlignment="1">
      <alignment horizontal="centerContinuous" vertical="center"/>
    </xf>
    <xf numFmtId="0" fontId="4" fillId="0" borderId="41" xfId="0" quotePrefix="1" applyFont="1" applyBorder="1" applyAlignment="1">
      <alignment wrapText="1"/>
    </xf>
    <xf numFmtId="0" fontId="44" fillId="0" borderId="80" xfId="0" applyFont="1" applyBorder="1" applyAlignment="1">
      <alignment horizontal="center" vertical="center" wrapText="1"/>
    </xf>
    <xf numFmtId="1" fontId="3" fillId="0" borderId="44" xfId="0" applyNumberFormat="1" applyFont="1" applyBorder="1"/>
    <xf numFmtId="0" fontId="4" fillId="0" borderId="72" xfId="0" applyFont="1" applyBorder="1" applyAlignment="1">
      <alignment horizontal="right"/>
    </xf>
    <xf numFmtId="49" fontId="44" fillId="0" borderId="77" xfId="0" applyNumberFormat="1" applyFont="1" applyBorder="1" applyAlignment="1">
      <alignment horizontal="center"/>
    </xf>
    <xf numFmtId="49" fontId="3" fillId="5" borderId="72" xfId="0" applyNumberFormat="1" applyFont="1" applyFill="1" applyBorder="1" applyAlignment="1" applyProtection="1">
      <alignment vertical="center"/>
    </xf>
    <xf numFmtId="49" fontId="3" fillId="7" borderId="72" xfId="0" applyNumberFormat="1" applyFont="1" applyFill="1" applyBorder="1" applyAlignment="1" applyProtection="1">
      <alignment vertical="center"/>
      <protection locked="0"/>
    </xf>
    <xf numFmtId="49" fontId="44" fillId="0" borderId="77" xfId="0" applyNumberFormat="1" applyFont="1" applyFill="1" applyBorder="1" applyAlignment="1">
      <alignment horizontal="center"/>
    </xf>
    <xf numFmtId="0" fontId="4" fillId="0" borderId="77" xfId="0" quotePrefix="1" applyFont="1" applyBorder="1" applyAlignment="1">
      <alignment horizontal="centerContinuous"/>
    </xf>
    <xf numFmtId="0" fontId="23" fillId="7" borderId="70" xfId="0" applyFont="1" applyFill="1" applyBorder="1" applyAlignment="1" applyProtection="1">
      <alignment horizontal="left" vertical="center"/>
      <protection locked="0"/>
    </xf>
    <xf numFmtId="165" fontId="4" fillId="6" borderId="72" xfId="0" applyNumberFormat="1" applyFont="1" applyFill="1" applyBorder="1" applyAlignment="1" applyProtection="1">
      <alignment vertical="center"/>
    </xf>
    <xf numFmtId="0" fontId="23" fillId="0" borderId="70" xfId="0" applyFont="1" applyFill="1" applyBorder="1" applyAlignment="1">
      <alignment horizontal="left" vertical="center"/>
    </xf>
    <xf numFmtId="0" fontId="2" fillId="0" borderId="75" xfId="0" applyFont="1" applyBorder="1" applyAlignment="1">
      <alignment horizontal="right" vertical="center"/>
    </xf>
    <xf numFmtId="165" fontId="2" fillId="0" borderId="66" xfId="0" applyNumberFormat="1" applyFont="1" applyBorder="1" applyAlignment="1">
      <alignment vertical="center"/>
    </xf>
    <xf numFmtId="0" fontId="2" fillId="0" borderId="75" xfId="0" applyFont="1" applyBorder="1" applyAlignment="1">
      <alignment horizontal="right"/>
    </xf>
    <xf numFmtId="0" fontId="3" fillId="0" borderId="85" xfId="0" applyFont="1" applyBorder="1"/>
    <xf numFmtId="0" fontId="3" fillId="0" borderId="8" xfId="0" applyFont="1" applyBorder="1"/>
    <xf numFmtId="0" fontId="3" fillId="0" borderId="87" xfId="0" applyFont="1" applyBorder="1"/>
    <xf numFmtId="165" fontId="2" fillId="0" borderId="69" xfId="0" applyNumberFormat="1" applyFont="1" applyBorder="1"/>
    <xf numFmtId="0" fontId="0" fillId="0" borderId="87" xfId="0" applyBorder="1"/>
    <xf numFmtId="165" fontId="44" fillId="0" borderId="81" xfId="0" applyNumberFormat="1" applyFont="1" applyBorder="1" applyAlignment="1">
      <alignment horizontal="center" wrapText="1"/>
    </xf>
    <xf numFmtId="0" fontId="3" fillId="0" borderId="0" xfId="0" applyFont="1" applyBorder="1" applyAlignment="1">
      <alignment horizontal="centerContinuous"/>
    </xf>
    <xf numFmtId="165" fontId="44" fillId="0" borderId="81" xfId="0" applyNumberFormat="1" applyFont="1" applyBorder="1" applyAlignment="1">
      <alignment horizontal="center" vertical="center"/>
    </xf>
    <xf numFmtId="0" fontId="44" fillId="0" borderId="74" xfId="0" applyFont="1" applyBorder="1" applyAlignment="1">
      <alignment horizontal="center"/>
    </xf>
    <xf numFmtId="165" fontId="3" fillId="7" borderId="72" xfId="0" applyNumberFormat="1" applyFont="1" applyFill="1" applyBorder="1" applyAlignment="1" applyProtection="1">
      <alignment vertical="center"/>
      <protection locked="0"/>
    </xf>
    <xf numFmtId="0" fontId="4" fillId="0" borderId="44" xfId="0" applyFont="1" applyBorder="1" applyAlignment="1">
      <alignment horizontal="left"/>
    </xf>
    <xf numFmtId="0" fontId="44" fillId="0" borderId="41" xfId="0" applyFont="1" applyBorder="1" applyAlignment="1">
      <alignment horizontal="center" wrapText="1"/>
    </xf>
    <xf numFmtId="0" fontId="44" fillId="0" borderId="65" xfId="0" applyFont="1" applyBorder="1" applyAlignment="1">
      <alignment horizontal="center" wrapText="1"/>
    </xf>
    <xf numFmtId="0" fontId="4" fillId="0" borderId="70" xfId="0" applyFont="1" applyBorder="1" applyAlignment="1">
      <alignment vertical="center"/>
    </xf>
    <xf numFmtId="0" fontId="5" fillId="0" borderId="44" xfId="0" quotePrefix="1" applyFont="1" applyBorder="1" applyAlignment="1">
      <alignment horizontal="left" indent="1"/>
    </xf>
    <xf numFmtId="0" fontId="28" fillId="0" borderId="84" xfId="0" applyFont="1" applyBorder="1" applyAlignment="1">
      <alignment vertical="center"/>
    </xf>
    <xf numFmtId="0" fontId="0" fillId="0" borderId="8" xfId="0" applyBorder="1"/>
    <xf numFmtId="0" fontId="3" fillId="0" borderId="44" xfId="0" applyFont="1" applyBorder="1" applyAlignment="1">
      <alignment horizontal="left" indent="1"/>
    </xf>
    <xf numFmtId="0" fontId="0" fillId="0" borderId="91" xfId="0" applyBorder="1"/>
    <xf numFmtId="49" fontId="44" fillId="0" borderId="72" xfId="0" applyNumberFormat="1" applyFont="1" applyBorder="1" applyAlignment="1">
      <alignment horizontal="center"/>
    </xf>
    <xf numFmtId="165" fontId="3" fillId="7" borderId="65" xfId="0" applyNumberFormat="1" applyFont="1" applyFill="1" applyBorder="1" applyAlignment="1" applyProtection="1">
      <alignment horizontal="right"/>
      <protection locked="0"/>
    </xf>
    <xf numFmtId="0" fontId="29" fillId="0" borderId="70" xfId="0" applyFont="1" applyBorder="1" applyAlignment="1">
      <alignment vertical="center"/>
    </xf>
    <xf numFmtId="0" fontId="0" fillId="0" borderId="42" xfId="0" applyBorder="1"/>
    <xf numFmtId="165" fontId="1" fillId="0" borderId="78" xfId="0" applyNumberFormat="1" applyFont="1" applyBorder="1" applyAlignment="1">
      <alignment horizontal="right" vertical="center"/>
    </xf>
    <xf numFmtId="165" fontId="1" fillId="0" borderId="45" xfId="0" applyNumberFormat="1" applyFont="1" applyBorder="1" applyAlignment="1">
      <alignment horizontal="right" vertical="center"/>
    </xf>
    <xf numFmtId="0" fontId="4" fillId="0" borderId="43" xfId="0" quotePrefix="1" applyFont="1" applyBorder="1" applyAlignment="1">
      <alignment horizontal="center"/>
    </xf>
    <xf numFmtId="0" fontId="0" fillId="0" borderId="89" xfId="0" applyBorder="1"/>
    <xf numFmtId="1" fontId="3" fillId="0" borderId="90" xfId="0" applyNumberFormat="1" applyFont="1" applyBorder="1"/>
    <xf numFmtId="0" fontId="4" fillId="0" borderId="44" xfId="0" applyFont="1" applyBorder="1" applyAlignment="1">
      <alignment horizontal="left" vertical="center"/>
    </xf>
    <xf numFmtId="0" fontId="44" fillId="0" borderId="77" xfId="0" applyFont="1" applyBorder="1" applyAlignment="1">
      <alignment horizontal="center"/>
    </xf>
    <xf numFmtId="165" fontId="1" fillId="0" borderId="97" xfId="0" applyNumberFormat="1" applyFont="1" applyBorder="1" applyAlignment="1">
      <alignment horizontal="right" vertical="center"/>
    </xf>
    <xf numFmtId="165" fontId="1" fillId="0" borderId="103" xfId="0" applyNumberFormat="1" applyFont="1" applyBorder="1" applyAlignment="1">
      <alignment horizontal="right" vertical="center"/>
    </xf>
    <xf numFmtId="165" fontId="1" fillId="0" borderId="104" xfId="0" applyNumberFormat="1" applyFont="1" applyBorder="1" applyAlignment="1">
      <alignment horizontal="right" vertical="center"/>
    </xf>
    <xf numFmtId="165" fontId="1" fillId="0" borderId="8" xfId="0" applyNumberFormat="1" applyFont="1" applyBorder="1" applyAlignment="1">
      <alignment horizontal="right" vertical="center"/>
    </xf>
    <xf numFmtId="0" fontId="4" fillId="0" borderId="79" xfId="0" applyFont="1" applyBorder="1" applyAlignment="1">
      <alignment horizontal="right" wrapText="1" indent="1"/>
    </xf>
    <xf numFmtId="0" fontId="4" fillId="0" borderId="75" xfId="0" applyFont="1" applyBorder="1" applyAlignment="1">
      <alignment horizontal="right" wrapText="1" indent="1"/>
    </xf>
    <xf numFmtId="0" fontId="4" fillId="0" borderId="70" xfId="0" applyFont="1" applyBorder="1" applyAlignment="1">
      <alignment horizontal="right" wrapText="1" indent="1"/>
    </xf>
    <xf numFmtId="49" fontId="4" fillId="0" borderId="103" xfId="0" applyNumberFormat="1" applyFont="1" applyBorder="1" applyAlignment="1">
      <alignment horizontal="center" vertical="center"/>
    </xf>
    <xf numFmtId="165" fontId="1" fillId="0" borderId="45" xfId="0" applyNumberFormat="1" applyFont="1" applyBorder="1" applyAlignment="1">
      <alignment horizontal="right"/>
    </xf>
    <xf numFmtId="0" fontId="2" fillId="0" borderId="85" xfId="0" applyFont="1" applyBorder="1" applyAlignment="1">
      <alignment horizontal="left" vertical="center" indent="1"/>
    </xf>
    <xf numFmtId="165" fontId="1" fillId="7" borderId="106" xfId="0" applyNumberFormat="1" applyFont="1" applyFill="1" applyBorder="1" applyAlignment="1" applyProtection="1">
      <alignment horizontal="right"/>
      <protection locked="0"/>
    </xf>
    <xf numFmtId="165" fontId="3" fillId="6" borderId="72" xfId="0" applyNumberFormat="1" applyFont="1" applyFill="1" applyBorder="1" applyAlignment="1" applyProtection="1">
      <alignment vertical="center"/>
    </xf>
    <xf numFmtId="0" fontId="4" fillId="0" borderId="99" xfId="0" applyFont="1" applyFill="1" applyBorder="1" applyAlignment="1">
      <alignment horizontal="left" vertical="center"/>
    </xf>
    <xf numFmtId="165" fontId="3" fillId="7" borderId="96" xfId="0" applyNumberFormat="1" applyFont="1" applyFill="1" applyBorder="1" applyAlignment="1" applyProtection="1">
      <alignment vertical="center"/>
      <protection locked="0"/>
    </xf>
    <xf numFmtId="165" fontId="3" fillId="6" borderId="96" xfId="0" applyNumberFormat="1" applyFont="1" applyFill="1" applyBorder="1" applyAlignment="1" applyProtection="1">
      <alignment vertical="center"/>
    </xf>
    <xf numFmtId="165" fontId="3" fillId="7" borderId="104" xfId="0" applyNumberFormat="1" applyFont="1" applyFill="1" applyBorder="1" applyAlignment="1" applyProtection="1">
      <alignment vertical="center"/>
      <protection locked="0"/>
    </xf>
    <xf numFmtId="0" fontId="4" fillId="0" borderId="70" xfId="0" applyFont="1" applyFill="1" applyBorder="1" applyAlignment="1">
      <alignment horizontal="left" vertical="center"/>
    </xf>
    <xf numFmtId="0" fontId="28" fillId="0" borderId="84" xfId="0" applyFont="1" applyBorder="1" applyAlignment="1"/>
    <xf numFmtId="0" fontId="44" fillId="0" borderId="79" xfId="0" applyFont="1" applyBorder="1" applyAlignment="1">
      <alignment wrapText="1"/>
    </xf>
    <xf numFmtId="0" fontId="2" fillId="0" borderId="5" xfId="0" applyFont="1" applyBorder="1" applyAlignment="1">
      <alignment horizontal="left" vertical="center" wrapText="1"/>
    </xf>
    <xf numFmtId="165" fontId="2" fillId="0" borderId="9" xfId="0" applyNumberFormat="1" applyFont="1" applyBorder="1" applyAlignment="1"/>
    <xf numFmtId="165" fontId="2" fillId="5" borderId="87" xfId="0" applyNumberFormat="1" applyFont="1" applyFill="1" applyBorder="1" applyAlignment="1" applyProtection="1"/>
    <xf numFmtId="165" fontId="3" fillId="5" borderId="72" xfId="0" applyNumberFormat="1" applyFont="1" applyFill="1" applyBorder="1" applyAlignment="1" applyProtection="1">
      <alignment horizontal="right"/>
    </xf>
    <xf numFmtId="0" fontId="4" fillId="0" borderId="5" xfId="0" applyFont="1" applyBorder="1" applyAlignment="1">
      <alignment horizontal="left" vertical="center" wrapText="1"/>
    </xf>
    <xf numFmtId="165" fontId="2" fillId="5" borderId="9" xfId="0" applyNumberFormat="1" applyFont="1" applyFill="1" applyBorder="1" applyAlignment="1"/>
    <xf numFmtId="0" fontId="4" fillId="0" borderId="88" xfId="0" applyFont="1" applyBorder="1" applyAlignment="1">
      <alignment horizontal="center" vertical="center" wrapText="1"/>
    </xf>
    <xf numFmtId="0" fontId="4" fillId="0" borderId="88" xfId="0" applyFont="1" applyBorder="1" applyAlignment="1"/>
    <xf numFmtId="0" fontId="28" fillId="0" borderId="76" xfId="0" applyFont="1" applyBorder="1" applyAlignment="1">
      <alignment vertical="center"/>
    </xf>
    <xf numFmtId="0" fontId="0" fillId="0" borderId="80" xfId="0" applyBorder="1"/>
    <xf numFmtId="0" fontId="14" fillId="0" borderId="80" xfId="0" applyFont="1" applyBorder="1"/>
    <xf numFmtId="0" fontId="2" fillId="0" borderId="28" xfId="0" applyFont="1" applyBorder="1" applyAlignment="1">
      <alignment horizontal="right" wrapText="1" indent="1"/>
    </xf>
    <xf numFmtId="0" fontId="44" fillId="0" borderId="43" xfId="0" applyFont="1" applyBorder="1" applyAlignment="1">
      <alignment horizontal="center" wrapText="1"/>
    </xf>
    <xf numFmtId="0" fontId="2" fillId="0" borderId="5" xfId="0" applyFont="1" applyBorder="1" applyAlignment="1">
      <alignment horizontal="right" vertical="center"/>
    </xf>
    <xf numFmtId="165" fontId="2" fillId="0" borderId="78" xfId="0" applyNumberFormat="1" applyFont="1" applyBorder="1" applyAlignment="1" applyProtection="1">
      <alignment vertical="center"/>
    </xf>
    <xf numFmtId="165" fontId="2" fillId="0" borderId="9" xfId="0" applyNumberFormat="1" applyFont="1" applyBorder="1" applyAlignment="1" applyProtection="1">
      <alignment vertical="center"/>
    </xf>
    <xf numFmtId="14" fontId="18" fillId="7" borderId="84" xfId="0" applyNumberFormat="1" applyFont="1" applyFill="1" applyBorder="1" applyAlignment="1" applyProtection="1">
      <alignment horizontal="left" vertical="center" wrapText="1" indent="1"/>
      <protection locked="0"/>
    </xf>
    <xf numFmtId="0" fontId="4" fillId="0" borderId="88" xfId="0" applyFont="1" applyBorder="1" applyAlignment="1">
      <alignment horizontal="left" indent="1"/>
    </xf>
    <xf numFmtId="0" fontId="4" fillId="0" borderId="89" xfId="0" applyFont="1" applyBorder="1" applyAlignment="1">
      <alignment horizontal="left" indent="1"/>
    </xf>
    <xf numFmtId="0" fontId="4" fillId="0" borderId="90" xfId="0" applyFont="1" applyBorder="1" applyAlignment="1">
      <alignment horizontal="left" indent="1"/>
    </xf>
    <xf numFmtId="165" fontId="3" fillId="7" borderId="57" xfId="0" applyNumberFormat="1" applyFont="1" applyFill="1" applyBorder="1" applyAlignment="1" applyProtection="1">
      <alignment horizontal="right"/>
      <protection locked="0"/>
    </xf>
    <xf numFmtId="165" fontId="2" fillId="0" borderId="10" xfId="0" applyNumberFormat="1" applyFont="1" applyBorder="1" applyAlignment="1"/>
    <xf numFmtId="165" fontId="2" fillId="0" borderId="78" xfId="0" applyNumberFormat="1" applyFont="1" applyBorder="1" applyAlignment="1"/>
    <xf numFmtId="0" fontId="4" fillId="0" borderId="79" xfId="0" applyFont="1" applyBorder="1" applyAlignment="1">
      <alignment vertical="center"/>
    </xf>
    <xf numFmtId="0" fontId="28" fillId="0" borderId="44" xfId="0" applyFont="1" applyBorder="1" applyAlignment="1">
      <alignment vertical="center"/>
    </xf>
    <xf numFmtId="0" fontId="4" fillId="0" borderId="79" xfId="0" applyFont="1" applyBorder="1" applyAlignment="1">
      <alignment wrapText="1"/>
    </xf>
    <xf numFmtId="0" fontId="4" fillId="0" borderId="28" xfId="0" applyFont="1" applyBorder="1" applyAlignment="1">
      <alignment wrapText="1"/>
    </xf>
    <xf numFmtId="0" fontId="4" fillId="0" borderId="76" xfId="0" applyFont="1" applyBorder="1" applyAlignment="1">
      <alignment wrapText="1"/>
    </xf>
    <xf numFmtId="0" fontId="38" fillId="0" borderId="110" xfId="0" applyFont="1" applyBorder="1" applyAlignment="1"/>
    <xf numFmtId="165" fontId="3" fillId="7" borderId="72" xfId="0" applyNumberFormat="1" applyFont="1" applyFill="1" applyBorder="1" applyAlignment="1" applyProtection="1">
      <alignment horizontal="right" vertical="center"/>
      <protection locked="0"/>
    </xf>
    <xf numFmtId="165" fontId="2" fillId="0" borderId="24" xfId="0" applyNumberFormat="1" applyFont="1" applyFill="1" applyBorder="1" applyAlignment="1" applyProtection="1">
      <alignment horizontal="right" vertical="center"/>
      <protection locked="0"/>
    </xf>
    <xf numFmtId="165" fontId="2" fillId="0" borderId="24" xfId="0" applyNumberFormat="1" applyFont="1" applyBorder="1" applyAlignment="1">
      <alignment vertical="center"/>
    </xf>
    <xf numFmtId="165" fontId="2" fillId="0" borderId="67" xfId="0" applyNumberFormat="1" applyFont="1" applyBorder="1" applyAlignment="1">
      <alignment vertical="center"/>
    </xf>
    <xf numFmtId="0" fontId="4" fillId="0" borderId="82" xfId="0" applyFont="1" applyBorder="1" applyAlignment="1">
      <alignment horizontal="center" wrapText="1"/>
    </xf>
    <xf numFmtId="165" fontId="3" fillId="7" borderId="72" xfId="0" applyNumberFormat="1" applyFont="1" applyFill="1" applyBorder="1" applyAlignment="1" applyProtection="1">
      <alignment vertical="center"/>
      <protection locked="0"/>
    </xf>
    <xf numFmtId="3" fontId="3" fillId="5" borderId="77" xfId="0" applyNumberFormat="1" applyFont="1" applyFill="1" applyBorder="1" applyAlignment="1" applyProtection="1">
      <alignment vertical="center"/>
    </xf>
    <xf numFmtId="165" fontId="3" fillId="7" borderId="77" xfId="0" applyNumberFormat="1" applyFont="1" applyFill="1" applyBorder="1" applyAlignment="1" applyProtection="1">
      <alignment vertical="center"/>
      <protection locked="0"/>
    </xf>
    <xf numFmtId="3" fontId="3" fillId="5" borderId="72" xfId="0" applyNumberFormat="1" applyFont="1" applyFill="1" applyBorder="1" applyAlignment="1" applyProtection="1">
      <alignment vertical="center"/>
    </xf>
    <xf numFmtId="3" fontId="3" fillId="5" borderId="96" xfId="0" applyNumberFormat="1" applyFont="1" applyFill="1" applyBorder="1" applyAlignment="1" applyProtection="1">
      <alignment vertical="center"/>
    </xf>
    <xf numFmtId="165" fontId="3" fillId="7" borderId="92" xfId="0" applyNumberFormat="1" applyFont="1" applyFill="1" applyBorder="1" applyAlignment="1" applyProtection="1">
      <alignment vertical="center"/>
      <protection locked="0"/>
    </xf>
    <xf numFmtId="0" fontId="0" fillId="0" borderId="111" xfId="0" applyBorder="1"/>
    <xf numFmtId="3" fontId="3" fillId="5" borderId="43" xfId="0" applyNumberFormat="1" applyFont="1" applyFill="1" applyBorder="1" applyAlignment="1" applyProtection="1">
      <alignment vertical="center"/>
    </xf>
    <xf numFmtId="3" fontId="3" fillId="5" borderId="93" xfId="0" applyNumberFormat="1" applyFont="1" applyFill="1" applyBorder="1" applyAlignment="1" applyProtection="1">
      <alignment vertical="center"/>
    </xf>
    <xf numFmtId="165" fontId="3" fillId="7" borderId="43" xfId="0" applyNumberFormat="1" applyFont="1" applyFill="1" applyBorder="1" applyAlignment="1" applyProtection="1">
      <alignment horizontal="right" vertical="center"/>
      <protection locked="0"/>
    </xf>
    <xf numFmtId="165" fontId="2" fillId="0" borderId="45" xfId="0" applyNumberFormat="1" applyFont="1" applyBorder="1" applyAlignment="1">
      <alignment horizontal="right" vertical="center"/>
    </xf>
    <xf numFmtId="3" fontId="0" fillId="0" borderId="111" xfId="0" applyNumberFormat="1" applyBorder="1" applyAlignment="1">
      <alignment horizontal="centerContinuous" vertical="center"/>
    </xf>
    <xf numFmtId="165" fontId="3" fillId="7" borderId="43" xfId="2" applyNumberFormat="1" applyFont="1" applyFill="1" applyBorder="1" applyAlignment="1" applyProtection="1">
      <alignment vertical="center"/>
      <protection locked="0"/>
    </xf>
    <xf numFmtId="165" fontId="2" fillId="0" borderId="112" xfId="0" applyNumberFormat="1" applyFont="1" applyBorder="1" applyAlignment="1">
      <alignment vertical="center"/>
    </xf>
    <xf numFmtId="165" fontId="2" fillId="0" borderId="43" xfId="0" applyNumberFormat="1" applyFont="1" applyBorder="1" applyAlignment="1">
      <alignment vertical="center"/>
    </xf>
    <xf numFmtId="49" fontId="19" fillId="0" borderId="116" xfId="0" applyNumberFormat="1" applyFont="1" applyBorder="1" applyAlignment="1">
      <alignment horizontal="center" vertical="center"/>
    </xf>
    <xf numFmtId="0" fontId="2" fillId="0" borderId="87" xfId="0" applyFont="1" applyFill="1" applyBorder="1" applyAlignment="1" applyProtection="1"/>
    <xf numFmtId="0" fontId="28" fillId="2" borderId="8" xfId="0" applyFont="1" applyFill="1" applyBorder="1" applyAlignment="1" applyProtection="1">
      <alignment horizontal="center" vertical="center"/>
    </xf>
    <xf numFmtId="0" fontId="28" fillId="7" borderId="35" xfId="0" applyFont="1" applyFill="1" applyBorder="1" applyAlignment="1" applyProtection="1">
      <alignment horizontal="center" vertical="center"/>
      <protection locked="0"/>
    </xf>
    <xf numFmtId="0" fontId="2" fillId="7" borderId="43" xfId="0" applyFont="1" applyFill="1" applyBorder="1" applyAlignment="1" applyProtection="1">
      <alignment horizontal="center" vertical="center"/>
      <protection locked="0"/>
    </xf>
    <xf numFmtId="0" fontId="31" fillId="2" borderId="8" xfId="0" applyFont="1" applyFill="1" applyBorder="1" applyAlignment="1" applyProtection="1">
      <alignment horizontal="center" vertical="center"/>
    </xf>
    <xf numFmtId="0" fontId="31" fillId="0" borderId="117" xfId="0" applyFont="1" applyFill="1" applyBorder="1" applyAlignment="1" applyProtection="1">
      <alignment horizontal="center" vertical="center"/>
    </xf>
    <xf numFmtId="3" fontId="44" fillId="0" borderId="95" xfId="0" applyNumberFormat="1" applyFont="1" applyBorder="1" applyAlignment="1" applyProtection="1">
      <alignment horizontal="center" vertical="center"/>
    </xf>
    <xf numFmtId="3" fontId="17" fillId="0" borderId="65" xfId="0" applyNumberFormat="1" applyFont="1" applyBorder="1" applyAlignment="1" applyProtection="1">
      <alignment horizontal="center" vertical="center"/>
    </xf>
    <xf numFmtId="165" fontId="15" fillId="7" borderId="43" xfId="0" applyNumberFormat="1" applyFont="1" applyFill="1" applyBorder="1" applyAlignment="1" applyProtection="1">
      <alignment vertical="center"/>
      <protection locked="0"/>
    </xf>
    <xf numFmtId="165" fontId="2" fillId="0" borderId="45" xfId="0" applyNumberFormat="1" applyFont="1" applyFill="1" applyBorder="1" applyAlignment="1">
      <alignment vertical="center"/>
    </xf>
    <xf numFmtId="3" fontId="3" fillId="0" borderId="121" xfId="0" applyNumberFormat="1" applyFont="1" applyBorder="1" applyAlignment="1" applyProtection="1">
      <alignment horizontal="left" vertical="center" indent="1"/>
    </xf>
    <xf numFmtId="165" fontId="2" fillId="0" borderId="45" xfId="0" applyNumberFormat="1" applyFont="1" applyFill="1" applyBorder="1" applyAlignment="1" applyProtection="1">
      <alignment vertical="center"/>
    </xf>
    <xf numFmtId="0" fontId="0" fillId="0" borderId="123" xfId="0" applyBorder="1" applyAlignment="1" applyProtection="1">
      <alignment vertical="center"/>
    </xf>
    <xf numFmtId="165" fontId="2" fillId="0" borderId="43" xfId="0" applyNumberFormat="1" applyFont="1" applyFill="1" applyBorder="1" applyAlignment="1" applyProtection="1">
      <alignment vertical="center"/>
    </xf>
    <xf numFmtId="165" fontId="2" fillId="0" borderId="45" xfId="0" applyNumberFormat="1" applyFont="1" applyBorder="1" applyAlignment="1" applyProtection="1">
      <alignment vertical="center"/>
    </xf>
    <xf numFmtId="0" fontId="59" fillId="0" borderId="0" xfId="0" applyFont="1" applyAlignment="1">
      <alignment horizontal="right"/>
    </xf>
    <xf numFmtId="0" fontId="25" fillId="0" borderId="125" xfId="0" applyFont="1" applyBorder="1"/>
    <xf numFmtId="1" fontId="0" fillId="0" borderId="125" xfId="0" applyNumberFormat="1" applyBorder="1"/>
    <xf numFmtId="49" fontId="25" fillId="0" borderId="125" xfId="0" applyNumberFormat="1" applyFont="1" applyBorder="1"/>
    <xf numFmtId="165" fontId="3" fillId="7" borderId="125" xfId="0" applyNumberFormat="1" applyFont="1" applyFill="1" applyBorder="1" applyAlignment="1" applyProtection="1">
      <alignment horizontal="right" vertical="center"/>
      <protection locked="0"/>
    </xf>
    <xf numFmtId="49" fontId="60" fillId="0" borderId="125" xfId="0" applyNumberFormat="1" applyFont="1" applyBorder="1" applyAlignment="1">
      <alignment horizontal="left" vertical="center"/>
    </xf>
    <xf numFmtId="1" fontId="2" fillId="0" borderId="125" xfId="0" applyNumberFormat="1" applyFont="1" applyBorder="1"/>
    <xf numFmtId="0" fontId="58" fillId="0" borderId="96" xfId="0" applyFont="1" applyBorder="1" applyAlignment="1">
      <alignment horizontal="center"/>
    </xf>
    <xf numFmtId="0" fontId="34" fillId="0" borderId="0" xfId="0" applyFont="1"/>
    <xf numFmtId="0" fontId="2" fillId="0" borderId="29" xfId="0" applyFont="1" applyBorder="1" applyAlignment="1">
      <alignment horizontal="right"/>
    </xf>
    <xf numFmtId="165" fontId="2" fillId="0" borderId="132" xfId="0" applyNumberFormat="1" applyFont="1" applyBorder="1"/>
    <xf numFmtId="165" fontId="2" fillId="0" borderId="133" xfId="0" applyNumberFormat="1" applyFont="1" applyBorder="1"/>
    <xf numFmtId="165" fontId="2" fillId="0" borderId="131" xfId="0" applyNumberFormat="1" applyFont="1" applyBorder="1"/>
    <xf numFmtId="164" fontId="1" fillId="7" borderId="84" xfId="0" applyNumberFormat="1" applyFont="1" applyFill="1" applyBorder="1" applyAlignment="1" applyProtection="1">
      <alignment horizontal="center" vertical="center" wrapText="1"/>
      <protection locked="0"/>
    </xf>
    <xf numFmtId="49" fontId="1" fillId="0" borderId="0" xfId="0" applyNumberFormat="1" applyFont="1"/>
    <xf numFmtId="49" fontId="2" fillId="7" borderId="43" xfId="0" applyNumberFormat="1" applyFont="1" applyFill="1" applyBorder="1" applyAlignment="1" applyProtection="1">
      <alignment horizontal="center" vertical="center"/>
      <protection locked="0"/>
    </xf>
    <xf numFmtId="49" fontId="0" fillId="0" borderId="13" xfId="0" applyNumberFormat="1" applyBorder="1" applyAlignment="1">
      <alignment horizontal="center"/>
    </xf>
    <xf numFmtId="49" fontId="0" fillId="0" borderId="0" xfId="0" applyNumberFormat="1" applyAlignment="1">
      <alignment horizontal="left" vertical="top"/>
    </xf>
    <xf numFmtId="49" fontId="13" fillId="0" borderId="1" xfId="0" applyNumberFormat="1" applyFont="1" applyFill="1" applyBorder="1" applyAlignment="1">
      <alignment horizontal="left" wrapText="1"/>
    </xf>
    <xf numFmtId="0" fontId="59" fillId="0" borderId="0" xfId="0" applyNumberFormat="1" applyFont="1" applyAlignment="1">
      <alignment horizontal="right"/>
    </xf>
    <xf numFmtId="0" fontId="59" fillId="0" borderId="124" xfId="3" applyNumberFormat="1" applyFont="1" applyFill="1" applyBorder="1" applyAlignment="1">
      <alignment horizontal="left"/>
    </xf>
    <xf numFmtId="1" fontId="2" fillId="0" borderId="124" xfId="0" applyNumberFormat="1" applyFont="1" applyBorder="1"/>
    <xf numFmtId="1" fontId="19" fillId="0" borderId="43" xfId="0" applyNumberFormat="1" applyFont="1" applyFill="1" applyBorder="1" applyAlignment="1" applyProtection="1">
      <alignment vertical="center"/>
      <protection locked="0"/>
    </xf>
    <xf numFmtId="1" fontId="2" fillId="0" borderId="127" xfId="0" applyNumberFormat="1" applyFont="1" applyBorder="1"/>
    <xf numFmtId="1" fontId="2" fillId="0" borderId="128" xfId="0" applyNumberFormat="1" applyFont="1" applyBorder="1"/>
    <xf numFmtId="0" fontId="0" fillId="0" borderId="44" xfId="0" applyBorder="1" applyAlignment="1"/>
    <xf numFmtId="0" fontId="0" fillId="14" borderId="125" xfId="0" applyFill="1" applyBorder="1"/>
    <xf numFmtId="0" fontId="0" fillId="12" borderId="125" xfId="0" applyFill="1" applyBorder="1"/>
    <xf numFmtId="1" fontId="0" fillId="14" borderId="125" xfId="0" applyNumberFormat="1" applyFill="1" applyBorder="1"/>
    <xf numFmtId="1" fontId="2" fillId="14" borderId="125" xfId="0" applyNumberFormat="1" applyFont="1" applyFill="1" applyBorder="1"/>
    <xf numFmtId="49" fontId="0" fillId="14" borderId="125" xfId="0" applyNumberFormat="1" applyFill="1" applyBorder="1"/>
    <xf numFmtId="1" fontId="15" fillId="14" borderId="43" xfId="0" applyNumberFormat="1" applyFont="1" applyFill="1" applyBorder="1" applyAlignment="1" applyProtection="1">
      <alignment vertical="center"/>
      <protection locked="0"/>
    </xf>
    <xf numFmtId="1" fontId="2" fillId="14" borderId="45" xfId="0" applyNumberFormat="1" applyFont="1" applyFill="1" applyBorder="1" applyAlignment="1">
      <alignment vertical="center"/>
    </xf>
    <xf numFmtId="1" fontId="0" fillId="14" borderId="124" xfId="0" applyNumberFormat="1" applyFill="1" applyBorder="1"/>
    <xf numFmtId="1" fontId="0" fillId="14" borderId="126" xfId="0" applyNumberFormat="1" applyFill="1" applyBorder="1"/>
    <xf numFmtId="1" fontId="0" fillId="14" borderId="127" xfId="0" applyNumberFormat="1" applyFill="1" applyBorder="1"/>
    <xf numFmtId="165" fontId="3" fillId="14" borderId="125" xfId="0" applyNumberFormat="1" applyFont="1" applyFill="1" applyBorder="1" applyAlignment="1" applyProtection="1">
      <alignment horizontal="right" vertical="center"/>
      <protection locked="0"/>
    </xf>
    <xf numFmtId="165" fontId="1" fillId="0" borderId="8" xfId="0" applyNumberFormat="1" applyFont="1" applyBorder="1" applyAlignment="1" applyProtection="1">
      <alignment horizontal="right" vertical="center"/>
    </xf>
    <xf numFmtId="49" fontId="1" fillId="0" borderId="0" xfId="0" quotePrefix="1" applyNumberFormat="1" applyFont="1"/>
    <xf numFmtId="14" fontId="0" fillId="14" borderId="125" xfId="0" applyNumberFormat="1" applyFill="1" applyBorder="1"/>
    <xf numFmtId="164" fontId="0" fillId="14" borderId="125" xfId="0" applyNumberFormat="1" applyFill="1" applyBorder="1"/>
    <xf numFmtId="0" fontId="63" fillId="0" borderId="134" xfId="0" applyFont="1" applyFill="1" applyBorder="1" applyAlignment="1" applyProtection="1">
      <alignment vertical="center" wrapText="1"/>
    </xf>
    <xf numFmtId="0" fontId="64" fillId="0" borderId="134" xfId="0" applyFont="1" applyFill="1" applyBorder="1" applyAlignment="1" applyProtection="1">
      <alignment vertical="center" wrapText="1"/>
    </xf>
    <xf numFmtId="0" fontId="65" fillId="0" borderId="134" xfId="0" applyFont="1" applyFill="1" applyBorder="1" applyAlignment="1" applyProtection="1">
      <alignment vertical="center" wrapText="1"/>
    </xf>
    <xf numFmtId="0" fontId="47" fillId="0" borderId="0" xfId="0" applyFont="1"/>
    <xf numFmtId="0" fontId="67" fillId="0" borderId="16" xfId="0" applyFont="1" applyBorder="1" applyAlignment="1" applyProtection="1">
      <alignment vertical="center"/>
    </xf>
    <xf numFmtId="0" fontId="4" fillId="0" borderId="70" xfId="0" applyFont="1" applyBorder="1" applyAlignment="1">
      <alignment horizontal="left" vertical="center"/>
    </xf>
    <xf numFmtId="6" fontId="3" fillId="7" borderId="77" xfId="0" applyNumberFormat="1" applyFont="1" applyFill="1" applyBorder="1" applyAlignment="1" applyProtection="1">
      <alignment horizontal="right"/>
      <protection locked="0"/>
    </xf>
    <xf numFmtId="6" fontId="3" fillId="7" borderId="64" xfId="0" applyNumberFormat="1" applyFont="1" applyFill="1" applyBorder="1" applyAlignment="1" applyProtection="1">
      <alignment horizontal="right"/>
      <protection locked="0"/>
    </xf>
    <xf numFmtId="165" fontId="66" fillId="0" borderId="0" xfId="0" applyNumberFormat="1" applyFont="1" applyBorder="1" applyAlignment="1">
      <alignment horizontal="center" vertical="center"/>
    </xf>
    <xf numFmtId="6" fontId="3" fillId="7" borderId="72" xfId="0" applyNumberFormat="1" applyFont="1" applyFill="1" applyBorder="1" applyAlignment="1" applyProtection="1">
      <alignment horizontal="right"/>
      <protection locked="0"/>
    </xf>
    <xf numFmtId="165" fontId="4" fillId="0" borderId="135" xfId="0" applyNumberFormat="1" applyFont="1" applyFill="1" applyBorder="1" applyAlignment="1" applyProtection="1">
      <alignment horizontal="right"/>
      <protection locked="0"/>
    </xf>
    <xf numFmtId="6" fontId="4" fillId="0" borderId="135" xfId="0" applyNumberFormat="1" applyFont="1" applyFill="1" applyBorder="1" applyAlignment="1" applyProtection="1">
      <alignment horizontal="right"/>
      <protection locked="0"/>
    </xf>
    <xf numFmtId="165" fontId="3" fillId="7" borderId="125" xfId="0" applyNumberFormat="1" applyFont="1" applyFill="1" applyBorder="1" applyAlignment="1" applyProtection="1">
      <alignment horizontal="right"/>
      <protection locked="0"/>
    </xf>
    <xf numFmtId="6" fontId="3" fillId="7" borderId="125" xfId="0" applyNumberFormat="1" applyFont="1" applyFill="1" applyBorder="1" applyAlignment="1" applyProtection="1">
      <alignment horizontal="right"/>
      <protection locked="0"/>
    </xf>
    <xf numFmtId="49" fontId="4" fillId="0" borderId="125" xfId="0" applyNumberFormat="1" applyFont="1" applyBorder="1" applyAlignment="1">
      <alignment horizontal="center" vertical="center"/>
    </xf>
    <xf numFmtId="0" fontId="4" fillId="0" borderId="136" xfId="0" applyFont="1" applyBorder="1" applyAlignment="1">
      <alignment horizontal="right" wrapText="1" indent="1"/>
    </xf>
    <xf numFmtId="49" fontId="4" fillId="0" borderId="138" xfId="0" applyNumberFormat="1" applyFont="1" applyBorder="1" applyAlignment="1">
      <alignment horizontal="center" vertical="center"/>
    </xf>
    <xf numFmtId="6" fontId="3" fillId="7" borderId="67" xfId="0" applyNumberFormat="1" applyFont="1" applyFill="1" applyBorder="1" applyAlignment="1" applyProtection="1">
      <alignment horizontal="right"/>
      <protection locked="0"/>
    </xf>
    <xf numFmtId="6" fontId="4" fillId="0" borderId="43" xfId="0" applyNumberFormat="1" applyFont="1" applyFill="1" applyBorder="1" applyAlignment="1" applyProtection="1">
      <alignment horizontal="right"/>
    </xf>
    <xf numFmtId="6" fontId="4" fillId="0" borderId="45" xfId="0" applyNumberFormat="1" applyFont="1" applyFill="1" applyBorder="1" applyAlignment="1" applyProtection="1">
      <alignment horizontal="right"/>
    </xf>
    <xf numFmtId="49" fontId="4" fillId="0" borderId="137" xfId="0" applyNumberFormat="1" applyFont="1" applyBorder="1" applyAlignment="1" applyProtection="1">
      <alignment horizontal="center" vertical="center"/>
      <protection locked="0"/>
    </xf>
    <xf numFmtId="6" fontId="4" fillId="0" borderId="45" xfId="0" applyNumberFormat="1" applyFont="1" applyFill="1" applyBorder="1" applyAlignment="1" applyProtection="1">
      <alignment horizontal="right"/>
      <protection locked="0"/>
    </xf>
    <xf numFmtId="0" fontId="4" fillId="0" borderId="26" xfId="0" applyFont="1" applyBorder="1" applyAlignment="1" applyProtection="1">
      <alignment horizontal="right" wrapText="1" indent="1"/>
    </xf>
    <xf numFmtId="6" fontId="4" fillId="6" borderId="78" xfId="0" applyNumberFormat="1" applyFont="1" applyFill="1" applyBorder="1" applyAlignment="1" applyProtection="1">
      <alignment horizontal="right"/>
    </xf>
    <xf numFmtId="0" fontId="4" fillId="0" borderId="0" xfId="0" applyFont="1" applyAlignment="1" applyProtection="1">
      <alignment horizontal="right"/>
    </xf>
    <xf numFmtId="49" fontId="4" fillId="0" borderId="78" xfId="0" applyNumberFormat="1" applyFont="1" applyBorder="1" applyAlignment="1" applyProtection="1">
      <alignment horizontal="center" vertical="center"/>
    </xf>
    <xf numFmtId="0" fontId="65" fillId="0" borderId="44" xfId="0" applyFont="1" applyBorder="1" applyAlignment="1">
      <alignment horizontal="center" wrapText="1"/>
    </xf>
    <xf numFmtId="0" fontId="25" fillId="0" borderId="138" xfId="0" applyFont="1" applyFill="1" applyBorder="1"/>
    <xf numFmtId="0" fontId="2" fillId="0" borderId="41" xfId="0" applyFont="1" applyBorder="1"/>
    <xf numFmtId="6" fontId="2" fillId="0" borderId="41" xfId="0" applyNumberFormat="1" applyFont="1" applyBorder="1"/>
    <xf numFmtId="6" fontId="4" fillId="0" borderId="64" xfId="0" applyNumberFormat="1" applyFont="1" applyFill="1" applyBorder="1" applyAlignment="1" applyProtection="1">
      <alignment horizontal="right"/>
    </xf>
    <xf numFmtId="6" fontId="4" fillId="0" borderId="50" xfId="0" applyNumberFormat="1" applyFont="1" applyFill="1" applyBorder="1" applyAlignment="1" applyProtection="1">
      <alignment horizontal="right"/>
    </xf>
    <xf numFmtId="1" fontId="2" fillId="0" borderId="125" xfId="0" applyNumberFormat="1" applyFont="1" applyFill="1" applyBorder="1"/>
    <xf numFmtId="165" fontId="15" fillId="7" borderId="139" xfId="0" applyNumberFormat="1" applyFont="1" applyFill="1" applyBorder="1" applyAlignment="1" applyProtection="1">
      <alignment vertical="center"/>
      <protection locked="0"/>
    </xf>
    <xf numFmtId="1" fontId="0" fillId="0" borderId="124" xfId="0" applyNumberFormat="1" applyFill="1" applyBorder="1"/>
    <xf numFmtId="0" fontId="13" fillId="0" borderId="140" xfId="0" applyFont="1" applyFill="1" applyBorder="1" applyAlignment="1">
      <alignment wrapText="1"/>
    </xf>
    <xf numFmtId="49" fontId="13" fillId="0" borderId="140" xfId="0" applyNumberFormat="1" applyFont="1" applyFill="1" applyBorder="1" applyAlignment="1">
      <alignment wrapText="1"/>
    </xf>
    <xf numFmtId="0" fontId="35" fillId="0" borderId="3" xfId="1" applyFont="1" applyBorder="1" applyAlignment="1" applyProtection="1">
      <alignment vertical="center"/>
      <protection locked="0"/>
    </xf>
    <xf numFmtId="49" fontId="28" fillId="0" borderId="0" xfId="0" applyNumberFormat="1" applyFont="1"/>
    <xf numFmtId="0" fontId="4" fillId="0" borderId="141" xfId="0" applyFont="1" applyFill="1" applyBorder="1" applyAlignment="1">
      <alignment horizontal="left" vertical="center"/>
    </xf>
    <xf numFmtId="165" fontId="44" fillId="0" borderId="138" xfId="0" applyNumberFormat="1" applyFont="1" applyFill="1" applyBorder="1" applyAlignment="1" applyProtection="1">
      <alignment horizontal="center" vertical="center"/>
      <protection locked="0"/>
    </xf>
    <xf numFmtId="165" fontId="3" fillId="4" borderId="143" xfId="0" applyNumberFormat="1" applyFont="1" applyFill="1" applyBorder="1" applyAlignment="1" applyProtection="1">
      <alignment vertical="center"/>
    </xf>
    <xf numFmtId="165" fontId="3" fillId="4" borderId="142" xfId="0" applyNumberFormat="1" applyFont="1" applyFill="1" applyBorder="1" applyAlignment="1" applyProtection="1">
      <alignment vertical="center"/>
      <protection locked="0"/>
    </xf>
    <xf numFmtId="49" fontId="44" fillId="0" borderId="41" xfId="0" applyNumberFormat="1" applyFont="1" applyFill="1" applyBorder="1" applyAlignment="1" applyProtection="1">
      <alignment horizontal="center" vertical="center"/>
      <protection locked="0"/>
    </xf>
    <xf numFmtId="165" fontId="3" fillId="4" borderId="0" xfId="0" applyNumberFormat="1" applyFont="1" applyFill="1" applyBorder="1" applyAlignment="1" applyProtection="1">
      <alignment vertical="center"/>
    </xf>
    <xf numFmtId="165" fontId="3" fillId="4" borderId="8" xfId="0" applyNumberFormat="1" applyFont="1" applyFill="1" applyBorder="1" applyAlignment="1" applyProtection="1">
      <alignment vertical="center"/>
      <protection locked="0"/>
    </xf>
    <xf numFmtId="165" fontId="3" fillId="4" borderId="64" xfId="0" applyNumberFormat="1" applyFont="1" applyFill="1" applyBorder="1" applyAlignment="1" applyProtection="1">
      <alignment vertical="center"/>
    </xf>
    <xf numFmtId="165" fontId="3" fillId="4" borderId="91" xfId="0" applyNumberFormat="1" applyFont="1" applyFill="1" applyBorder="1" applyAlignment="1" applyProtection="1">
      <alignment vertical="center"/>
      <protection locked="0"/>
    </xf>
    <xf numFmtId="165" fontId="3" fillId="7" borderId="41" xfId="0" applyNumberFormat="1" applyFont="1" applyFill="1" applyBorder="1" applyAlignment="1" applyProtection="1">
      <alignment horizontal="right" vertical="center"/>
      <protection locked="0"/>
    </xf>
    <xf numFmtId="0" fontId="25" fillId="0" borderId="125" xfId="0" applyFont="1" applyFill="1" applyBorder="1"/>
    <xf numFmtId="0" fontId="4" fillId="0" borderId="70" xfId="0" applyFont="1" applyBorder="1" applyAlignment="1">
      <alignment vertical="center"/>
    </xf>
    <xf numFmtId="49" fontId="4" fillId="0" borderId="51" xfId="0" applyNumberFormat="1" applyFont="1" applyBorder="1" applyAlignment="1" applyProtection="1">
      <alignment vertical="center"/>
    </xf>
    <xf numFmtId="0" fontId="2" fillId="0" borderId="52" xfId="0" applyFont="1" applyBorder="1" applyAlignment="1" applyProtection="1">
      <alignment vertical="center"/>
    </xf>
    <xf numFmtId="0" fontId="2" fillId="0" borderId="53" xfId="0" applyFont="1" applyBorder="1" applyAlignment="1" applyProtection="1">
      <alignment vertical="center"/>
    </xf>
    <xf numFmtId="0" fontId="4" fillId="8" borderId="49" xfId="0" applyFont="1" applyFill="1" applyBorder="1" applyAlignment="1" applyProtection="1">
      <alignment horizontal="left" vertical="center"/>
    </xf>
    <xf numFmtId="0" fontId="2" fillId="8" borderId="53" xfId="0" applyFont="1" applyFill="1" applyBorder="1" applyAlignment="1" applyProtection="1">
      <alignment horizontal="left" vertical="center"/>
    </xf>
    <xf numFmtId="0" fontId="2" fillId="0" borderId="11" xfId="0" applyFont="1" applyBorder="1" applyAlignment="1" applyProtection="1">
      <alignment horizontal="right" vertical="center"/>
    </xf>
    <xf numFmtId="0" fontId="1" fillId="0" borderId="14" xfId="0" applyFont="1" applyBorder="1" applyAlignment="1" applyProtection="1">
      <alignment horizontal="right" vertical="center"/>
    </xf>
    <xf numFmtId="0" fontId="1" fillId="0" borderId="18" xfId="0" applyFont="1" applyBorder="1" applyAlignment="1" applyProtection="1">
      <alignment horizontal="right" vertical="center"/>
    </xf>
    <xf numFmtId="0" fontId="38" fillId="0" borderId="38" xfId="0" applyFont="1" applyBorder="1" applyAlignment="1" applyProtection="1">
      <alignment horizontal="left" vertical="center" indent="1"/>
    </xf>
    <xf numFmtId="0" fontId="43" fillId="0" borderId="7" xfId="0" applyFont="1" applyBorder="1" applyAlignment="1" applyProtection="1">
      <alignment horizontal="left" vertical="center" indent="1"/>
    </xf>
    <xf numFmtId="0" fontId="4" fillId="0" borderId="129" xfId="0" applyFont="1" applyBorder="1" applyAlignment="1" applyProtection="1">
      <alignment vertical="center"/>
    </xf>
    <xf numFmtId="0" fontId="1" fillId="0" borderId="127" xfId="0" applyFont="1" applyBorder="1" applyAlignment="1">
      <alignment vertical="center"/>
    </xf>
    <xf numFmtId="49" fontId="4" fillId="0" borderId="127" xfId="0" applyNumberFormat="1" applyFont="1" applyBorder="1" applyAlignment="1" applyProtection="1">
      <alignment vertical="center"/>
    </xf>
    <xf numFmtId="0" fontId="0" fillId="0" borderId="127" xfId="0" applyBorder="1" applyAlignment="1">
      <alignment vertical="center"/>
    </xf>
    <xf numFmtId="0" fontId="0" fillId="0" borderId="128" xfId="0" applyBorder="1" applyAlignment="1">
      <alignment vertical="center"/>
    </xf>
    <xf numFmtId="0" fontId="0" fillId="0" borderId="7" xfId="0" applyBorder="1" applyAlignment="1" applyProtection="1">
      <alignment horizontal="left" vertical="center" indent="1"/>
    </xf>
    <xf numFmtId="0" fontId="17" fillId="0" borderId="63" xfId="0" applyFont="1" applyBorder="1" applyAlignment="1" applyProtection="1">
      <alignment horizontal="left" vertical="center"/>
    </xf>
    <xf numFmtId="0" fontId="17" fillId="0" borderId="7" xfId="0" applyFont="1" applyBorder="1" applyAlignment="1" applyProtection="1">
      <alignment vertical="center"/>
    </xf>
    <xf numFmtId="0" fontId="17" fillId="0" borderId="39" xfId="0" applyFont="1" applyBorder="1" applyAlignment="1" applyProtection="1">
      <alignment vertical="center"/>
    </xf>
    <xf numFmtId="0" fontId="23" fillId="0" borderId="0" xfId="0" applyFont="1" applyFill="1" applyAlignment="1" applyProtection="1">
      <alignment horizontal="center" wrapText="1"/>
    </xf>
    <xf numFmtId="0" fontId="2" fillId="0" borderId="19" xfId="0" applyFont="1" applyBorder="1" applyAlignment="1" applyProtection="1">
      <alignment horizontal="right" vertical="center"/>
    </xf>
    <xf numFmtId="0" fontId="1" fillId="0" borderId="15" xfId="0" applyFont="1" applyBorder="1" applyAlignment="1" applyProtection="1">
      <alignment horizontal="right" vertical="center"/>
    </xf>
    <xf numFmtId="0" fontId="1" fillId="0" borderId="15" xfId="0" applyFont="1" applyBorder="1" applyAlignment="1" applyProtection="1">
      <alignment vertical="center"/>
    </xf>
    <xf numFmtId="0" fontId="1" fillId="0" borderId="20" xfId="0" applyFont="1" applyBorder="1" applyAlignment="1" applyProtection="1">
      <alignment vertical="center"/>
    </xf>
    <xf numFmtId="0" fontId="4" fillId="10" borderId="49" xfId="0" applyFont="1" applyFill="1" applyBorder="1" applyAlignment="1" applyProtection="1">
      <alignment vertical="center"/>
    </xf>
    <xf numFmtId="0" fontId="2" fillId="10" borderId="52" xfId="0" applyFont="1" applyFill="1" applyBorder="1" applyAlignment="1" applyProtection="1">
      <alignment vertical="center"/>
    </xf>
    <xf numFmtId="0" fontId="4" fillId="0" borderId="49" xfId="0" applyFont="1" applyBorder="1" applyAlignment="1" applyProtection="1">
      <alignment vertical="center"/>
    </xf>
    <xf numFmtId="49" fontId="4" fillId="9" borderId="126" xfId="0" applyNumberFormat="1" applyFont="1" applyFill="1" applyBorder="1" applyAlignment="1" applyProtection="1">
      <alignment vertical="center"/>
    </xf>
    <xf numFmtId="49" fontId="4" fillId="9" borderId="127" xfId="0" applyNumberFormat="1" applyFont="1" applyFill="1" applyBorder="1" applyAlignment="1" applyProtection="1">
      <alignment vertical="center"/>
    </xf>
    <xf numFmtId="49" fontId="4" fillId="9" borderId="128" xfId="0" applyNumberFormat="1" applyFont="1" applyFill="1" applyBorder="1" applyAlignment="1" applyProtection="1">
      <alignment vertical="center"/>
    </xf>
    <xf numFmtId="0" fontId="4" fillId="0" borderId="128" xfId="0" applyFont="1" applyBorder="1" applyAlignment="1" applyProtection="1">
      <alignment vertical="center"/>
    </xf>
    <xf numFmtId="0" fontId="4" fillId="10" borderId="129" xfId="0" applyFont="1" applyFill="1" applyBorder="1" applyAlignment="1" applyProtection="1">
      <alignment vertical="center"/>
    </xf>
    <xf numFmtId="0" fontId="4" fillId="10" borderId="128" xfId="0" applyFont="1" applyFill="1" applyBorder="1" applyAlignment="1" applyProtection="1">
      <alignment vertical="center"/>
    </xf>
    <xf numFmtId="0" fontId="4" fillId="9" borderId="129" xfId="0" applyFont="1" applyFill="1" applyBorder="1" applyAlignment="1" applyProtection="1">
      <alignment vertical="center"/>
    </xf>
    <xf numFmtId="0" fontId="4" fillId="9" borderId="128" xfId="0" applyFont="1" applyFill="1" applyBorder="1" applyAlignment="1" applyProtection="1">
      <alignment vertical="center"/>
    </xf>
    <xf numFmtId="0" fontId="40" fillId="0" borderId="129" xfId="0" applyFont="1" applyBorder="1" applyAlignment="1" applyProtection="1">
      <alignment vertical="center"/>
    </xf>
    <xf numFmtId="0" fontId="40" fillId="0" borderId="128" xfId="0" applyFont="1" applyBorder="1" applyAlignment="1" applyProtection="1">
      <alignment vertical="center"/>
    </xf>
    <xf numFmtId="0" fontId="40" fillId="10" borderId="129" xfId="0" applyFont="1" applyFill="1" applyBorder="1" applyAlignment="1" applyProtection="1">
      <alignment vertical="center"/>
    </xf>
    <xf numFmtId="0" fontId="40" fillId="10" borderId="128" xfId="0" applyFont="1" applyFill="1" applyBorder="1" applyAlignment="1" applyProtection="1">
      <alignment vertical="center"/>
    </xf>
    <xf numFmtId="49" fontId="4" fillId="0" borderId="126" xfId="0" applyNumberFormat="1" applyFont="1" applyBorder="1" applyAlignment="1" applyProtection="1">
      <alignment vertical="center"/>
    </xf>
    <xf numFmtId="49" fontId="4" fillId="0" borderId="128" xfId="0" applyNumberFormat="1" applyFont="1" applyBorder="1" applyAlignment="1" applyProtection="1">
      <alignment vertical="center"/>
    </xf>
    <xf numFmtId="0" fontId="7" fillId="0" borderId="44" xfId="0" applyFont="1" applyBorder="1" applyAlignment="1" applyProtection="1">
      <alignment horizontal="center" vertical="center"/>
    </xf>
    <xf numFmtId="0" fontId="18" fillId="0" borderId="0" xfId="0" applyFont="1" applyBorder="1" applyAlignment="1" applyProtection="1">
      <alignment horizontal="center" vertical="center"/>
    </xf>
    <xf numFmtId="49" fontId="2" fillId="7" borderId="36" xfId="0" applyNumberFormat="1" applyFont="1" applyFill="1" applyBorder="1" applyAlignment="1" applyProtection="1">
      <alignment horizontal="center" vertical="center"/>
      <protection locked="0"/>
    </xf>
    <xf numFmtId="0" fontId="18" fillId="7" borderId="36" xfId="0" applyFont="1" applyFill="1" applyBorder="1" applyAlignment="1" applyProtection="1">
      <alignment horizontal="center" vertical="center"/>
      <protection locked="0"/>
    </xf>
    <xf numFmtId="0" fontId="0" fillId="7" borderId="37" xfId="0" applyFill="1" applyBorder="1" applyAlignment="1" applyProtection="1">
      <alignment horizontal="center" vertical="center"/>
      <protection locked="0"/>
    </xf>
    <xf numFmtId="0" fontId="4" fillId="2" borderId="4" xfId="0" applyFont="1" applyFill="1" applyBorder="1" applyAlignment="1" applyProtection="1">
      <alignment horizontal="center" vertical="center" wrapText="1"/>
    </xf>
    <xf numFmtId="0" fontId="0" fillId="2" borderId="3" xfId="0" applyFill="1" applyBorder="1" applyAlignment="1" applyProtection="1">
      <alignment horizontal="center" vertical="center" wrapText="1"/>
    </xf>
    <xf numFmtId="0" fontId="0" fillId="2" borderId="2" xfId="0" applyFill="1" applyBorder="1" applyAlignment="1" applyProtection="1">
      <alignment horizontal="center" vertical="center" wrapText="1"/>
    </xf>
    <xf numFmtId="0" fontId="0" fillId="2" borderId="0" xfId="0" applyFill="1" applyBorder="1" applyAlignment="1" applyProtection="1">
      <alignment horizontal="center" vertical="center" wrapText="1"/>
    </xf>
    <xf numFmtId="0" fontId="27" fillId="0" borderId="115" xfId="1" applyBorder="1" applyAlignment="1" applyProtection="1">
      <alignment horizontal="left" vertical="center"/>
      <protection locked="0"/>
    </xf>
    <xf numFmtId="0" fontId="27" fillId="0" borderId="114" xfId="1" applyBorder="1" applyAlignment="1" applyProtection="1">
      <alignment horizontal="left" vertical="center"/>
      <protection locked="0"/>
    </xf>
    <xf numFmtId="0" fontId="30" fillId="0" borderId="61" xfId="0" applyFont="1" applyBorder="1" applyAlignment="1" applyProtection="1">
      <alignment horizontal="right" vertical="center"/>
    </xf>
    <xf numFmtId="0" fontId="25" fillId="0" borderId="0" xfId="0" applyFont="1" applyBorder="1" applyAlignment="1" applyProtection="1">
      <alignment horizontal="right" vertical="center"/>
    </xf>
    <xf numFmtId="0" fontId="28" fillId="0" borderId="59" xfId="0" applyFont="1" applyBorder="1" applyAlignment="1" applyProtection="1">
      <alignment horizontal="center" vertical="center"/>
    </xf>
    <xf numFmtId="0" fontId="32" fillId="0" borderId="60" xfId="0" applyFont="1" applyBorder="1" applyAlignment="1" applyProtection="1"/>
    <xf numFmtId="0" fontId="38" fillId="0" borderId="44" xfId="0" applyFont="1" applyBorder="1" applyAlignment="1" applyProtection="1">
      <alignment horizontal="center"/>
    </xf>
    <xf numFmtId="0" fontId="38" fillId="0" borderId="0" xfId="0" applyFont="1" applyBorder="1" applyAlignment="1" applyProtection="1">
      <alignment horizontal="center"/>
    </xf>
    <xf numFmtId="0" fontId="38" fillId="0" borderId="8" xfId="0" applyFont="1" applyBorder="1" applyAlignment="1" applyProtection="1">
      <alignment horizontal="center"/>
    </xf>
    <xf numFmtId="0" fontId="38" fillId="0" borderId="44" xfId="0" applyFont="1" applyBorder="1" applyAlignment="1" applyProtection="1">
      <alignment horizontal="center" wrapText="1"/>
    </xf>
    <xf numFmtId="0" fontId="38" fillId="0" borderId="0" xfId="0" applyFont="1" applyBorder="1" applyAlignment="1" applyProtection="1">
      <alignment horizontal="center" wrapText="1"/>
    </xf>
    <xf numFmtId="0" fontId="38" fillId="0" borderId="8" xfId="0" applyFont="1" applyBorder="1" applyAlignment="1" applyProtection="1">
      <alignment horizontal="center" wrapText="1"/>
    </xf>
    <xf numFmtId="0" fontId="10" fillId="0" borderId="2" xfId="0" applyFont="1" applyBorder="1" applyAlignment="1" applyProtection="1">
      <alignment horizontal="right" vertical="top" wrapText="1"/>
    </xf>
    <xf numFmtId="0" fontId="9" fillId="0" borderId="0" xfId="0" applyFont="1" applyBorder="1" applyAlignment="1" applyProtection="1">
      <alignment horizontal="right" vertical="top" wrapText="1"/>
    </xf>
    <xf numFmtId="0" fontId="9" fillId="0" borderId="2" xfId="0" applyFont="1" applyBorder="1" applyAlignment="1" applyProtection="1">
      <alignment horizontal="right" vertical="top" wrapText="1"/>
    </xf>
    <xf numFmtId="0" fontId="2" fillId="0" borderId="3" xfId="0" applyFont="1" applyFill="1" applyBorder="1" applyAlignment="1" applyProtection="1"/>
    <xf numFmtId="0" fontId="10" fillId="2" borderId="23" xfId="0" applyFont="1" applyFill="1" applyBorder="1" applyAlignment="1" applyProtection="1">
      <alignment horizontal="left" vertical="center" wrapText="1"/>
    </xf>
    <xf numFmtId="0" fontId="9" fillId="0" borderId="21" xfId="0" applyFont="1" applyBorder="1" applyAlignment="1" applyProtection="1">
      <alignment vertical="center" wrapText="1"/>
    </xf>
    <xf numFmtId="0" fontId="9" fillId="0" borderId="2" xfId="0" applyFont="1" applyBorder="1" applyAlignment="1" applyProtection="1">
      <alignment vertical="center" wrapText="1"/>
    </xf>
    <xf numFmtId="0" fontId="9" fillId="0" borderId="0" xfId="0" applyFont="1" applyBorder="1" applyAlignment="1" applyProtection="1">
      <alignment vertical="center" wrapText="1"/>
    </xf>
    <xf numFmtId="0" fontId="9" fillId="0" borderId="5" xfId="0" applyFont="1" applyBorder="1" applyAlignment="1" applyProtection="1">
      <alignment vertical="center" wrapText="1"/>
    </xf>
    <xf numFmtId="0" fontId="9" fillId="0" borderId="6" xfId="0" applyFont="1" applyBorder="1" applyAlignment="1" applyProtection="1">
      <alignment vertical="center" wrapText="1"/>
    </xf>
    <xf numFmtId="49" fontId="4" fillId="9" borderId="51" xfId="0" applyNumberFormat="1" applyFont="1" applyFill="1" applyBorder="1" applyAlignment="1" applyProtection="1">
      <alignment vertical="center"/>
    </xf>
    <xf numFmtId="0" fontId="2" fillId="9" borderId="52" xfId="0" applyFont="1" applyFill="1" applyBorder="1" applyAlignment="1" applyProtection="1">
      <alignment vertical="center"/>
    </xf>
    <xf numFmtId="0" fontId="2" fillId="9" borderId="53" xfId="0" applyFont="1" applyFill="1" applyBorder="1" applyAlignment="1" applyProtection="1">
      <alignment vertical="center"/>
    </xf>
    <xf numFmtId="49" fontId="4" fillId="8" borderId="51" xfId="0" applyNumberFormat="1" applyFont="1" applyFill="1" applyBorder="1" applyAlignment="1" applyProtection="1">
      <alignment vertical="center"/>
    </xf>
    <xf numFmtId="0" fontId="2" fillId="8" borderId="52" xfId="0" applyFont="1" applyFill="1" applyBorder="1" applyAlignment="1" applyProtection="1">
      <alignment vertical="center"/>
    </xf>
    <xf numFmtId="0" fontId="2" fillId="8" borderId="53" xfId="0" applyFont="1" applyFill="1" applyBorder="1" applyAlignment="1" applyProtection="1">
      <alignment vertical="center"/>
    </xf>
    <xf numFmtId="0" fontId="26" fillId="0" borderId="118" xfId="0" applyFont="1" applyBorder="1" applyAlignment="1" applyProtection="1">
      <alignment horizontal="center"/>
    </xf>
    <xf numFmtId="0" fontId="34" fillId="0" borderId="119" xfId="0" applyFont="1" applyBorder="1" applyAlignment="1" applyProtection="1">
      <alignment horizontal="center"/>
    </xf>
    <xf numFmtId="0" fontId="34" fillId="0" borderId="120" xfId="0" applyFont="1" applyBorder="1" applyAlignment="1" applyProtection="1">
      <alignment horizontal="center"/>
    </xf>
    <xf numFmtId="0" fontId="4" fillId="0" borderId="49" xfId="0" applyFont="1" applyBorder="1" applyAlignment="1" applyProtection="1">
      <alignment horizontal="left" vertical="center"/>
    </xf>
    <xf numFmtId="0" fontId="2" fillId="0" borderId="53" xfId="0" applyFont="1" applyBorder="1" applyAlignment="1" applyProtection="1">
      <alignment horizontal="left" vertical="center"/>
    </xf>
    <xf numFmtId="0" fontId="42" fillId="0" borderId="4" xfId="0" applyFont="1" applyBorder="1" applyAlignment="1" applyProtection="1">
      <alignment horizontal="left" vertical="center"/>
    </xf>
    <xf numFmtId="0" fontId="42" fillId="0" borderId="3" xfId="0" applyFont="1" applyBorder="1" applyAlignment="1" applyProtection="1">
      <alignment horizontal="left" vertical="center"/>
    </xf>
    <xf numFmtId="0" fontId="38" fillId="0" borderId="12" xfId="0" applyFont="1" applyBorder="1" applyAlignment="1" applyProtection="1">
      <alignment horizontal="left" vertical="center" indent="1"/>
    </xf>
    <xf numFmtId="0" fontId="0" fillId="0" borderId="17" xfId="0" applyBorder="1" applyAlignment="1" applyProtection="1">
      <alignment horizontal="left" vertical="center" indent="1"/>
    </xf>
    <xf numFmtId="0" fontId="19" fillId="0" borderId="46" xfId="0" applyFont="1" applyBorder="1" applyAlignment="1" applyProtection="1">
      <alignment horizontal="center" vertical="center"/>
    </xf>
    <xf numFmtId="0" fontId="15" fillId="0" borderId="47" xfId="0" applyFont="1" applyBorder="1" applyAlignment="1" applyProtection="1">
      <alignment vertical="center"/>
    </xf>
    <xf numFmtId="0" fontId="15" fillId="0" borderId="48" xfId="0" applyFont="1" applyBorder="1" applyAlignment="1" applyProtection="1">
      <alignment vertical="center"/>
    </xf>
    <xf numFmtId="49" fontId="4" fillId="0" borderId="46" xfId="0" applyNumberFormat="1" applyFont="1" applyBorder="1" applyAlignment="1" applyProtection="1">
      <alignment vertical="center"/>
    </xf>
    <xf numFmtId="0" fontId="2" fillId="0" borderId="47" xfId="0" applyFont="1" applyBorder="1" applyAlignment="1" applyProtection="1">
      <alignment vertical="center"/>
    </xf>
    <xf numFmtId="0" fontId="2" fillId="0" borderId="48" xfId="0" applyFont="1" applyBorder="1" applyAlignment="1" applyProtection="1">
      <alignment vertical="center"/>
    </xf>
    <xf numFmtId="49" fontId="4" fillId="0" borderId="50" xfId="0" applyNumberFormat="1" applyFont="1" applyBorder="1" applyAlignment="1" applyProtection="1">
      <alignment vertical="center"/>
    </xf>
    <xf numFmtId="0" fontId="2" fillId="0" borderId="0" xfId="0" applyFont="1" applyBorder="1" applyAlignment="1" applyProtection="1">
      <alignment vertical="center"/>
    </xf>
    <xf numFmtId="0" fontId="2" fillId="0" borderId="27" xfId="0" applyFont="1" applyBorder="1" applyAlignment="1" applyProtection="1">
      <alignment vertical="center"/>
    </xf>
    <xf numFmtId="49" fontId="4" fillId="0" borderId="72" xfId="0" applyNumberFormat="1" applyFont="1" applyBorder="1" applyAlignment="1" applyProtection="1">
      <alignment vertical="center"/>
    </xf>
    <xf numFmtId="49" fontId="3" fillId="0" borderId="73" xfId="0" applyNumberFormat="1" applyFont="1" applyBorder="1" applyAlignment="1" applyProtection="1">
      <alignment vertical="center"/>
    </xf>
    <xf numFmtId="49" fontId="3" fillId="0" borderId="74" xfId="0" applyNumberFormat="1" applyFont="1" applyBorder="1" applyAlignment="1" applyProtection="1">
      <alignment vertical="center"/>
    </xf>
    <xf numFmtId="0" fontId="2" fillId="0" borderId="58" xfId="0" applyFont="1" applyBorder="1" applyAlignment="1" applyProtection="1">
      <alignment horizontal="left" vertical="center"/>
    </xf>
    <xf numFmtId="49" fontId="4" fillId="10" borderId="126" xfId="0" applyNumberFormat="1" applyFont="1" applyFill="1" applyBorder="1" applyAlignment="1" applyProtection="1">
      <alignment vertical="center"/>
    </xf>
    <xf numFmtId="49" fontId="4" fillId="10" borderId="127" xfId="0" applyNumberFormat="1" applyFont="1" applyFill="1" applyBorder="1" applyAlignment="1" applyProtection="1">
      <alignment vertical="center"/>
    </xf>
    <xf numFmtId="49" fontId="4" fillId="10" borderId="128" xfId="0" applyNumberFormat="1" applyFont="1" applyFill="1" applyBorder="1" applyAlignment="1" applyProtection="1">
      <alignment vertical="center"/>
    </xf>
    <xf numFmtId="0" fontId="40" fillId="9" borderId="129" xfId="0" applyFont="1" applyFill="1" applyBorder="1" applyAlignment="1" applyProtection="1">
      <alignment vertical="center"/>
    </xf>
    <xf numFmtId="0" fontId="40" fillId="9" borderId="128" xfId="0" applyFont="1" applyFill="1" applyBorder="1" applyAlignment="1" applyProtection="1">
      <alignment vertical="center"/>
    </xf>
    <xf numFmtId="49" fontId="4" fillId="10" borderId="51" xfId="0" applyNumberFormat="1" applyFont="1" applyFill="1" applyBorder="1" applyAlignment="1" applyProtection="1">
      <alignment vertical="center"/>
    </xf>
    <xf numFmtId="0" fontId="2" fillId="10" borderId="53" xfId="0" applyFont="1" applyFill="1" applyBorder="1" applyAlignment="1" applyProtection="1">
      <alignment vertical="center"/>
    </xf>
    <xf numFmtId="0" fontId="4" fillId="9" borderId="49" xfId="0" applyFont="1" applyFill="1" applyBorder="1" applyAlignment="1" applyProtection="1">
      <alignment horizontal="left" vertical="center"/>
    </xf>
    <xf numFmtId="0" fontId="2" fillId="9" borderId="53" xfId="0" applyFont="1" applyFill="1" applyBorder="1" applyAlignment="1" applyProtection="1">
      <alignment horizontal="left" vertical="center"/>
    </xf>
    <xf numFmtId="3" fontId="4" fillId="0" borderId="0" xfId="0" applyNumberFormat="1" applyFont="1" applyBorder="1" applyAlignment="1" applyProtection="1">
      <alignment horizontal="right" wrapText="1"/>
    </xf>
    <xf numFmtId="0" fontId="3" fillId="0" borderId="0" xfId="0" applyFont="1" applyAlignment="1" applyProtection="1">
      <alignment horizontal="right" wrapText="1"/>
    </xf>
    <xf numFmtId="0" fontId="7" fillId="0" borderId="0" xfId="0" applyFont="1" applyBorder="1" applyAlignment="1" applyProtection="1">
      <alignment horizontal="center"/>
    </xf>
    <xf numFmtId="0" fontId="0" fillId="0" borderId="0" xfId="0" applyAlignment="1" applyProtection="1">
      <alignment horizontal="center"/>
    </xf>
    <xf numFmtId="0" fontId="1" fillId="0" borderId="0" xfId="0" applyFont="1" applyAlignment="1" applyProtection="1">
      <alignment horizontal="center" vertical="center"/>
    </xf>
    <xf numFmtId="0" fontId="0" fillId="0" borderId="0" xfId="0" applyAlignment="1" applyProtection="1">
      <alignment vertical="center"/>
    </xf>
    <xf numFmtId="49" fontId="4" fillId="9" borderId="50" xfId="0" applyNumberFormat="1" applyFont="1" applyFill="1" applyBorder="1" applyAlignment="1" applyProtection="1">
      <alignment vertical="center"/>
    </xf>
    <xf numFmtId="0" fontId="2" fillId="9" borderId="0" xfId="0" applyFont="1" applyFill="1" applyBorder="1" applyAlignment="1" applyProtection="1">
      <alignment vertical="center"/>
    </xf>
    <xf numFmtId="0" fontId="2" fillId="9" borderId="27" xfId="0" applyFont="1" applyFill="1" applyBorder="1" applyAlignment="1" applyProtection="1">
      <alignment vertical="center"/>
    </xf>
    <xf numFmtId="0" fontId="4" fillId="9" borderId="49" xfId="0" applyFont="1" applyFill="1" applyBorder="1" applyAlignment="1" applyProtection="1">
      <alignment horizontal="left" vertical="center" wrapText="1"/>
    </xf>
    <xf numFmtId="0" fontId="2" fillId="9" borderId="53" xfId="0" applyFont="1" applyFill="1" applyBorder="1" applyAlignment="1" applyProtection="1">
      <alignment horizontal="left" vertical="center" wrapText="1"/>
    </xf>
    <xf numFmtId="49" fontId="4" fillId="0" borderId="55" xfId="0" applyNumberFormat="1" applyFont="1" applyBorder="1" applyAlignment="1" applyProtection="1">
      <alignment vertical="center"/>
    </xf>
    <xf numFmtId="0" fontId="4" fillId="0" borderId="56" xfId="0" applyFont="1" applyBorder="1" applyAlignment="1" applyProtection="1">
      <alignment vertical="center"/>
    </xf>
    <xf numFmtId="0" fontId="4" fillId="0" borderId="58" xfId="0" applyFont="1" applyBorder="1" applyAlignment="1" applyProtection="1">
      <alignment vertical="center"/>
    </xf>
    <xf numFmtId="0" fontId="2" fillId="10" borderId="58" xfId="0" applyFont="1" applyFill="1" applyBorder="1" applyAlignment="1" applyProtection="1">
      <alignment vertical="center"/>
    </xf>
    <xf numFmtId="0" fontId="2" fillId="0" borderId="58" xfId="0" applyFont="1" applyBorder="1" applyAlignment="1" applyProtection="1">
      <alignment vertical="center"/>
    </xf>
    <xf numFmtId="0" fontId="4" fillId="0" borderId="55" xfId="0" applyFont="1" applyBorder="1" applyAlignment="1" applyProtection="1">
      <alignment horizontal="left" vertical="center"/>
    </xf>
    <xf numFmtId="0" fontId="4" fillId="0" borderId="56" xfId="0" applyFont="1" applyBorder="1" applyAlignment="1" applyProtection="1">
      <alignment horizontal="left" vertical="center"/>
    </xf>
    <xf numFmtId="0" fontId="4" fillId="0" borderId="58" xfId="0" applyFont="1" applyBorder="1" applyAlignment="1" applyProtection="1">
      <alignment horizontal="left" vertical="center"/>
    </xf>
    <xf numFmtId="49" fontId="4" fillId="10" borderId="55" xfId="0" applyNumberFormat="1" applyFont="1" applyFill="1" applyBorder="1" applyAlignment="1" applyProtection="1">
      <alignment vertical="center"/>
    </xf>
    <xf numFmtId="0" fontId="4" fillId="10" borderId="56" xfId="0" applyFont="1" applyFill="1" applyBorder="1" applyAlignment="1" applyProtection="1">
      <alignment vertical="center"/>
    </xf>
    <xf numFmtId="0" fontId="4" fillId="10" borderId="58" xfId="0" applyFont="1" applyFill="1" applyBorder="1" applyAlignment="1" applyProtection="1">
      <alignment vertical="center"/>
    </xf>
    <xf numFmtId="0" fontId="4" fillId="10" borderId="55" xfId="0" applyFont="1" applyFill="1" applyBorder="1" applyAlignment="1" applyProtection="1">
      <alignment vertical="center"/>
    </xf>
    <xf numFmtId="0" fontId="4" fillId="0" borderId="122" xfId="0" applyFont="1" applyBorder="1" applyAlignment="1" applyProtection="1">
      <alignment horizontal="left" vertical="center"/>
    </xf>
    <xf numFmtId="0" fontId="0" fillId="0" borderId="122" xfId="0" applyBorder="1" applyAlignment="1" applyProtection="1">
      <alignment vertical="center"/>
    </xf>
    <xf numFmtId="0" fontId="0" fillId="0" borderId="121" xfId="0" applyBorder="1" applyAlignment="1" applyProtection="1">
      <alignment vertical="center"/>
    </xf>
    <xf numFmtId="0" fontId="40" fillId="0" borderId="49" xfId="0" applyFont="1" applyBorder="1" applyAlignment="1" applyProtection="1">
      <alignment vertical="center"/>
    </xf>
    <xf numFmtId="0" fontId="4" fillId="0" borderId="70" xfId="0" applyFont="1" applyBorder="1" applyAlignment="1"/>
    <xf numFmtId="0" fontId="4" fillId="0" borderId="92" xfId="0" applyFont="1" applyBorder="1" applyAlignment="1"/>
    <xf numFmtId="0" fontId="4" fillId="0" borderId="74" xfId="0" applyFont="1" applyBorder="1" applyAlignment="1"/>
    <xf numFmtId="0" fontId="9" fillId="0" borderId="75" xfId="0" applyFont="1" applyBorder="1" applyAlignment="1">
      <alignment horizontal="left" vertical="center" wrapText="1"/>
    </xf>
    <xf numFmtId="0" fontId="9" fillId="0" borderId="66" xfId="0" applyFont="1" applyBorder="1" applyAlignment="1">
      <alignment vertical="center" wrapText="1"/>
    </xf>
    <xf numFmtId="0" fontId="9" fillId="0" borderId="69" xfId="0" applyFont="1" applyBorder="1" applyAlignment="1">
      <alignment vertical="center" wrapText="1"/>
    </xf>
    <xf numFmtId="49" fontId="4" fillId="0" borderId="72" xfId="0" applyNumberFormat="1" applyFont="1" applyBorder="1" applyAlignment="1">
      <alignment horizontal="center"/>
    </xf>
    <xf numFmtId="49" fontId="2" fillId="0" borderId="74" xfId="0" applyNumberFormat="1" applyFont="1" applyBorder="1" applyAlignment="1">
      <alignment horizontal="center"/>
    </xf>
    <xf numFmtId="0" fontId="28" fillId="0" borderId="113" xfId="0" applyFont="1" applyBorder="1" applyAlignment="1">
      <alignment horizontal="left" vertical="center"/>
    </xf>
    <xf numFmtId="0" fontId="32" fillId="0" borderId="85" xfId="0" applyFont="1" applyBorder="1" applyAlignment="1">
      <alignment vertical="center"/>
    </xf>
    <xf numFmtId="0" fontId="32" fillId="0" borderId="87" xfId="0" applyFont="1" applyBorder="1" applyAlignment="1">
      <alignment vertical="center"/>
    </xf>
    <xf numFmtId="0" fontId="2" fillId="0" borderId="92" xfId="0" applyFont="1" applyBorder="1" applyAlignment="1"/>
    <xf numFmtId="0" fontId="2" fillId="0" borderId="74" xfId="0" applyFont="1" applyBorder="1" applyAlignment="1"/>
    <xf numFmtId="0" fontId="2" fillId="0" borderId="74" xfId="0" applyFont="1" applyBorder="1" applyAlignment="1">
      <alignment horizontal="center"/>
    </xf>
    <xf numFmtId="49" fontId="56" fillId="0" borderId="95" xfId="0" applyNumberFormat="1" applyFont="1" applyBorder="1" applyAlignment="1">
      <alignment horizontal="center" vertical="top" wrapText="1"/>
    </xf>
    <xf numFmtId="0" fontId="56" fillId="0" borderId="65" xfId="0" applyFont="1" applyBorder="1" applyAlignment="1">
      <alignment vertical="top" wrapText="1"/>
    </xf>
    <xf numFmtId="0" fontId="2" fillId="0" borderId="11" xfId="0" applyFont="1" applyBorder="1" applyAlignment="1">
      <alignment horizontal="right"/>
    </xf>
    <xf numFmtId="0" fontId="2" fillId="0" borderId="14" xfId="0" applyFont="1" applyBorder="1" applyAlignment="1">
      <alignment horizontal="right"/>
    </xf>
    <xf numFmtId="0" fontId="2" fillId="0" borderId="18" xfId="0" applyFont="1" applyBorder="1" applyAlignment="1">
      <alignment horizontal="right"/>
    </xf>
    <xf numFmtId="49" fontId="44" fillId="0" borderId="72" xfId="0" applyNumberFormat="1" applyFont="1" applyBorder="1" applyAlignment="1">
      <alignment horizontal="left" vertical="center"/>
    </xf>
    <xf numFmtId="0" fontId="48" fillId="0" borderId="92" xfId="0" applyFont="1" applyBorder="1" applyAlignment="1">
      <alignment vertical="center"/>
    </xf>
    <xf numFmtId="49" fontId="44" fillId="0" borderId="92" xfId="0" applyNumberFormat="1" applyFont="1" applyBorder="1" applyAlignment="1">
      <alignment horizontal="left" vertical="center"/>
    </xf>
    <xf numFmtId="0" fontId="2" fillId="0" borderId="70" xfId="0" applyFont="1" applyBorder="1" applyAlignment="1">
      <alignment horizontal="right" vertical="center"/>
    </xf>
    <xf numFmtId="0" fontId="1" fillId="0" borderId="92" xfId="0" applyFont="1" applyBorder="1" applyAlignment="1">
      <alignment vertical="center"/>
    </xf>
    <xf numFmtId="0" fontId="2" fillId="0" borderId="92" xfId="0" applyFont="1" applyBorder="1" applyAlignment="1">
      <alignment horizontal="right" vertical="center"/>
    </xf>
    <xf numFmtId="0" fontId="0" fillId="0" borderId="44" xfId="0" applyBorder="1" applyAlignment="1"/>
    <xf numFmtId="0" fontId="0" fillId="0" borderId="0" xfId="0" applyBorder="1" applyAlignment="1"/>
    <xf numFmtId="0" fontId="0" fillId="0" borderId="27" xfId="0" applyBorder="1" applyAlignment="1"/>
    <xf numFmtId="0" fontId="4" fillId="0" borderId="41" xfId="0" applyFont="1" applyBorder="1" applyAlignment="1">
      <alignment horizontal="center" wrapText="1"/>
    </xf>
    <xf numFmtId="0" fontId="2" fillId="0" borderId="5" xfId="0" applyFont="1" applyBorder="1" applyAlignment="1">
      <alignment horizontal="right" vertical="center"/>
    </xf>
    <xf numFmtId="0" fontId="1" fillId="0" borderId="6" xfId="0" applyFont="1" applyBorder="1" applyAlignment="1">
      <alignment horizontal="right" vertical="center"/>
    </xf>
    <xf numFmtId="0" fontId="44" fillId="0" borderId="92" xfId="0" applyFont="1" applyBorder="1" applyAlignment="1">
      <alignment horizontal="left"/>
    </xf>
    <xf numFmtId="0" fontId="4" fillId="0" borderId="70" xfId="0" applyFont="1" applyBorder="1" applyAlignment="1">
      <alignment horizontal="left" vertical="center"/>
    </xf>
    <xf numFmtId="0" fontId="2" fillId="0" borderId="92" xfId="0" applyFont="1" applyBorder="1" applyAlignment="1">
      <alignment horizontal="left"/>
    </xf>
    <xf numFmtId="0" fontId="2" fillId="0" borderId="92" xfId="0" applyFont="1" applyBorder="1" applyAlignment="1">
      <alignment horizontal="left" vertical="center"/>
    </xf>
    <xf numFmtId="49" fontId="47" fillId="0" borderId="92" xfId="0" applyNumberFormat="1" applyFont="1" applyBorder="1" applyAlignment="1">
      <alignment horizontal="left" vertical="center"/>
    </xf>
    <xf numFmtId="0" fontId="4" fillId="0" borderId="70" xfId="0" applyFont="1" applyBorder="1" applyAlignment="1">
      <alignment vertical="center"/>
    </xf>
    <xf numFmtId="0" fontId="0" fillId="0" borderId="92" xfId="0" applyBorder="1" applyAlignment="1">
      <alignment vertical="center"/>
    </xf>
    <xf numFmtId="0" fontId="29" fillId="0" borderId="12" xfId="0" applyFont="1" applyBorder="1" applyAlignment="1">
      <alignment horizontal="left" vertical="top"/>
    </xf>
    <xf numFmtId="0" fontId="32" fillId="0" borderId="54" xfId="0" applyFont="1" applyBorder="1" applyAlignment="1">
      <alignment horizontal="left" vertical="top"/>
    </xf>
    <xf numFmtId="0" fontId="32" fillId="0" borderId="54" xfId="0" applyFont="1" applyBorder="1" applyAlignment="1">
      <alignment vertical="top"/>
    </xf>
    <xf numFmtId="0" fontId="32" fillId="0" borderId="86" xfId="0" applyFont="1" applyBorder="1" applyAlignment="1">
      <alignment vertical="top"/>
    </xf>
    <xf numFmtId="0" fontId="38" fillId="0" borderId="38" xfId="0" applyFont="1" applyBorder="1" applyAlignment="1">
      <alignment horizontal="left" vertical="center" indent="1"/>
    </xf>
    <xf numFmtId="0" fontId="43" fillId="0" borderId="7" xfId="0" applyFont="1" applyBorder="1" applyAlignment="1">
      <alignment horizontal="left" vertical="center" indent="1"/>
    </xf>
    <xf numFmtId="0" fontId="2" fillId="0" borderId="11" xfId="0" applyFont="1" applyBorder="1" applyAlignment="1">
      <alignment horizontal="right" vertical="center"/>
    </xf>
    <xf numFmtId="0" fontId="2" fillId="0" borderId="14" xfId="0" applyFont="1" applyBorder="1" applyAlignment="1">
      <alignment horizontal="right" vertical="center"/>
    </xf>
    <xf numFmtId="0" fontId="4" fillId="0" borderId="64" xfId="0" applyFont="1" applyBorder="1" applyAlignment="1">
      <alignment horizontal="center" vertical="center"/>
    </xf>
    <xf numFmtId="0" fontId="2" fillId="0" borderId="54" xfId="0" applyFont="1" applyBorder="1" applyAlignment="1">
      <alignment horizontal="center" vertical="center"/>
    </xf>
    <xf numFmtId="0" fontId="28" fillId="0" borderId="84" xfId="0" applyFont="1" applyBorder="1" applyAlignment="1">
      <alignment vertical="center"/>
    </xf>
    <xf numFmtId="0" fontId="32" fillId="0" borderId="85" xfId="0" applyFont="1" applyBorder="1" applyAlignment="1"/>
    <xf numFmtId="0" fontId="4" fillId="0" borderId="92" xfId="0" applyFont="1" applyBorder="1" applyAlignment="1">
      <alignment vertical="center"/>
    </xf>
    <xf numFmtId="0" fontId="4" fillId="0" borderId="74" xfId="0" applyFont="1" applyBorder="1" applyAlignment="1">
      <alignment vertical="center"/>
    </xf>
    <xf numFmtId="49" fontId="2" fillId="0" borderId="74" xfId="0" applyNumberFormat="1" applyFont="1" applyBorder="1" applyAlignment="1">
      <alignment horizontal="left" vertical="center"/>
    </xf>
    <xf numFmtId="0" fontId="4" fillId="0" borderId="70" xfId="0" applyFont="1" applyBorder="1" applyAlignment="1">
      <alignment horizontal="left"/>
    </xf>
    <xf numFmtId="0" fontId="2" fillId="0" borderId="101" xfId="0" applyFont="1" applyBorder="1" applyAlignment="1">
      <alignment horizontal="left"/>
    </xf>
    <xf numFmtId="0" fontId="2" fillId="0" borderId="102" xfId="0" applyFont="1" applyBorder="1" applyAlignment="1">
      <alignment horizontal="left"/>
    </xf>
    <xf numFmtId="0" fontId="2" fillId="0" borderId="92" xfId="0" applyFont="1" applyBorder="1" applyAlignment="1">
      <alignment vertical="center"/>
    </xf>
    <xf numFmtId="0" fontId="19" fillId="0" borderId="72" xfId="0" applyFont="1" applyBorder="1" applyAlignment="1">
      <alignment horizontal="center" vertical="center"/>
    </xf>
    <xf numFmtId="0" fontId="0" fillId="0" borderId="92" xfId="0" applyBorder="1" applyAlignment="1">
      <alignment horizontal="center" vertical="center"/>
    </xf>
    <xf numFmtId="0" fontId="44" fillId="0" borderId="92" xfId="0" applyFont="1" applyBorder="1" applyAlignment="1">
      <alignment horizontal="left" vertical="center"/>
    </xf>
    <xf numFmtId="49" fontId="44" fillId="0" borderId="72" xfId="0" applyNumberFormat="1" applyFont="1" applyBorder="1" applyAlignment="1">
      <alignment horizontal="left"/>
    </xf>
    <xf numFmtId="49" fontId="2" fillId="0" borderId="74" xfId="0" applyNumberFormat="1" applyFont="1" applyBorder="1" applyAlignment="1">
      <alignment horizontal="left"/>
    </xf>
    <xf numFmtId="0" fontId="2" fillId="0" borderId="74" xfId="0" applyFont="1" applyBorder="1" applyAlignment="1">
      <alignment horizontal="left"/>
    </xf>
    <xf numFmtId="0" fontId="38" fillId="0" borderId="12" xfId="0" applyFont="1" applyBorder="1" applyAlignment="1">
      <alignment horizontal="left" vertical="center" indent="1"/>
    </xf>
    <xf numFmtId="0" fontId="0" fillId="0" borderId="54" xfId="0" applyBorder="1" applyAlignment="1">
      <alignment horizontal="left" vertical="center" indent="1"/>
    </xf>
    <xf numFmtId="0" fontId="44" fillId="0" borderId="72" xfId="0" applyFont="1" applyBorder="1" applyAlignment="1">
      <alignment horizontal="left" vertical="center"/>
    </xf>
    <xf numFmtId="0" fontId="0" fillId="0" borderId="92" xfId="0" applyBorder="1" applyAlignment="1">
      <alignment horizontal="left" vertical="center"/>
    </xf>
    <xf numFmtId="0" fontId="48" fillId="0" borderId="92" xfId="0" applyFont="1" applyBorder="1" applyAlignment="1">
      <alignment horizontal="left" vertical="center"/>
    </xf>
    <xf numFmtId="0" fontId="1" fillId="0" borderId="14" xfId="0" applyFont="1" applyBorder="1" applyAlignment="1">
      <alignment horizontal="right" vertical="center"/>
    </xf>
    <xf numFmtId="0" fontId="1" fillId="0" borderId="14" xfId="0" applyFont="1" applyBorder="1" applyAlignment="1">
      <alignment vertical="center"/>
    </xf>
    <xf numFmtId="0" fontId="1" fillId="0" borderId="18" xfId="0" applyFont="1" applyBorder="1" applyAlignment="1">
      <alignment vertical="center"/>
    </xf>
    <xf numFmtId="0" fontId="4" fillId="0" borderId="96" xfId="0" applyFont="1" applyBorder="1" applyAlignment="1">
      <alignment horizontal="center" vertical="top" wrapText="1"/>
    </xf>
    <xf numFmtId="0" fontId="0" fillId="0" borderId="64" xfId="0" applyBorder="1" applyAlignment="1">
      <alignment vertical="top"/>
    </xf>
    <xf numFmtId="0" fontId="0" fillId="0" borderId="64" xfId="0" applyBorder="1" applyAlignment="1">
      <alignment horizontal="center" vertical="top"/>
    </xf>
    <xf numFmtId="49" fontId="44" fillId="0" borderId="72" xfId="0" applyNumberFormat="1" applyFont="1" applyBorder="1" applyAlignment="1">
      <alignment vertical="center"/>
    </xf>
    <xf numFmtId="0" fontId="4" fillId="0" borderId="112" xfId="0" applyFont="1" applyBorder="1" applyAlignment="1">
      <alignment horizontal="center" vertical="top" wrapText="1"/>
    </xf>
    <xf numFmtId="0" fontId="0" fillId="0" borderId="65" xfId="0" applyBorder="1" applyAlignment="1">
      <alignment vertical="top"/>
    </xf>
    <xf numFmtId="0" fontId="77" fillId="0" borderId="99" xfId="0" applyFont="1" applyBorder="1" applyAlignment="1"/>
    <xf numFmtId="0" fontId="77" fillId="0" borderId="97" xfId="0" applyFont="1" applyBorder="1" applyAlignment="1"/>
    <xf numFmtId="0" fontId="77" fillId="0" borderId="98" xfId="0" applyFont="1" applyBorder="1" applyAlignment="1"/>
    <xf numFmtId="49" fontId="51" fillId="0" borderId="72" xfId="0" applyNumberFormat="1" applyFont="1" applyBorder="1" applyAlignment="1">
      <alignment horizontal="left" vertical="center" wrapText="1"/>
    </xf>
    <xf numFmtId="49" fontId="41" fillId="0" borderId="102" xfId="0" applyNumberFormat="1" applyFont="1" applyBorder="1" applyAlignment="1">
      <alignment horizontal="left" vertical="center"/>
    </xf>
    <xf numFmtId="0" fontId="4" fillId="0" borderId="0" xfId="0" applyFont="1" applyBorder="1" applyAlignment="1">
      <alignment horizontal="center" vertical="center"/>
    </xf>
    <xf numFmtId="0" fontId="2" fillId="0" borderId="27" xfId="0" applyFont="1" applyBorder="1" applyAlignment="1">
      <alignment vertical="center"/>
    </xf>
    <xf numFmtId="0" fontId="4" fillId="0" borderId="12" xfId="0" applyFont="1" applyBorder="1" applyAlignment="1">
      <alignment vertical="center"/>
    </xf>
    <xf numFmtId="0" fontId="2" fillId="0" borderId="54" xfId="0" applyFont="1" applyBorder="1" applyAlignment="1">
      <alignment vertical="center"/>
    </xf>
    <xf numFmtId="0" fontId="2" fillId="0" borderId="54" xfId="0" applyFont="1" applyBorder="1" applyAlignment="1"/>
    <xf numFmtId="0" fontId="2" fillId="0" borderId="86" xfId="0" applyFont="1" applyBorder="1" applyAlignment="1"/>
    <xf numFmtId="0" fontId="4" fillId="0" borderId="96" xfId="0" applyFont="1" applyBorder="1" applyAlignment="1">
      <alignment horizontal="center" vertical="center" wrapText="1"/>
    </xf>
    <xf numFmtId="0" fontId="0" fillId="0" borderId="64" xfId="0" applyBorder="1" applyAlignment="1">
      <alignment vertical="center" wrapText="1"/>
    </xf>
    <xf numFmtId="0" fontId="4" fillId="0" borderId="72" xfId="0" applyFont="1" applyBorder="1" applyAlignment="1">
      <alignment horizontal="center"/>
    </xf>
    <xf numFmtId="0" fontId="2" fillId="0" borderId="92" xfId="0" applyFont="1" applyBorder="1" applyAlignment="1">
      <alignment horizontal="center"/>
    </xf>
    <xf numFmtId="0" fontId="0" fillId="0" borderId="57" xfId="0" applyBorder="1" applyAlignment="1"/>
    <xf numFmtId="0" fontId="0" fillId="0" borderId="18" xfId="0" applyBorder="1" applyAlignment="1">
      <alignment horizontal="right" vertical="center"/>
    </xf>
    <xf numFmtId="0" fontId="2" fillId="0" borderId="29" xfId="0" applyFont="1" applyBorder="1" applyAlignment="1">
      <alignment horizontal="right" vertical="center"/>
    </xf>
    <xf numFmtId="0" fontId="0" fillId="0" borderId="78" xfId="0" applyBorder="1" applyAlignment="1">
      <alignment horizontal="right" vertical="center"/>
    </xf>
    <xf numFmtId="49" fontId="47" fillId="0" borderId="64" xfId="0" applyNumberFormat="1" applyFont="1" applyBorder="1" applyAlignment="1">
      <alignment horizontal="center"/>
    </xf>
    <xf numFmtId="0" fontId="0" fillId="0" borderId="54" xfId="0" applyBorder="1" applyAlignment="1"/>
    <xf numFmtId="49" fontId="47" fillId="0" borderId="82" xfId="0" applyNumberFormat="1" applyFont="1" applyBorder="1" applyAlignment="1">
      <alignment horizontal="center"/>
    </xf>
    <xf numFmtId="0" fontId="0" fillId="0" borderId="7" xfId="0" applyBorder="1" applyAlignment="1"/>
    <xf numFmtId="0" fontId="3" fillId="0" borderId="43" xfId="0" applyFont="1" applyBorder="1" applyAlignment="1">
      <alignment horizontal="center" wrapText="1"/>
    </xf>
    <xf numFmtId="0" fontId="4" fillId="0" borderId="77" xfId="0" applyFont="1" applyBorder="1" applyAlignment="1">
      <alignment horizontal="center" wrapText="1"/>
    </xf>
    <xf numFmtId="0" fontId="3" fillId="0" borderId="77" xfId="0" applyFont="1" applyBorder="1" applyAlignment="1">
      <alignment horizontal="center" wrapText="1"/>
    </xf>
    <xf numFmtId="0" fontId="58" fillId="13" borderId="126" xfId="0" applyFont="1" applyFill="1" applyBorder="1" applyAlignment="1">
      <alignment horizontal="center"/>
    </xf>
    <xf numFmtId="0" fontId="0" fillId="13" borderId="127" xfId="0" applyFill="1" applyBorder="1" applyAlignment="1">
      <alignment horizontal="center"/>
    </xf>
    <xf numFmtId="0" fontId="0" fillId="13" borderId="130" xfId="0" applyFill="1" applyBorder="1" applyAlignment="1">
      <alignment horizontal="center"/>
    </xf>
    <xf numFmtId="0" fontId="4" fillId="0" borderId="103" xfId="0" applyFont="1" applyBorder="1" applyAlignment="1">
      <alignment horizontal="center" wrapText="1"/>
    </xf>
    <xf numFmtId="0" fontId="3" fillId="0" borderId="104" xfId="0" applyFont="1" applyBorder="1" applyAlignment="1">
      <alignment horizontal="center" wrapText="1"/>
    </xf>
    <xf numFmtId="0" fontId="3" fillId="0" borderId="65" xfId="0" applyFont="1" applyBorder="1" applyAlignment="1">
      <alignment horizontal="center" wrapText="1"/>
    </xf>
    <xf numFmtId="165" fontId="4" fillId="0" borderId="77" xfId="0" applyNumberFormat="1" applyFont="1" applyBorder="1" applyAlignment="1">
      <alignment horizontal="center" vertical="center" wrapText="1"/>
    </xf>
    <xf numFmtId="165" fontId="44" fillId="0" borderId="77" xfId="0" applyNumberFormat="1" applyFont="1" applyBorder="1" applyAlignment="1">
      <alignment horizontal="center" vertical="center" wrapText="1"/>
    </xf>
    <xf numFmtId="165" fontId="44" fillId="0" borderId="43" xfId="0" applyNumberFormat="1" applyFont="1" applyBorder="1" applyAlignment="1">
      <alignment horizontal="center" vertical="center" wrapText="1"/>
    </xf>
    <xf numFmtId="0" fontId="0" fillId="0" borderId="72" xfId="0" applyBorder="1" applyAlignment="1"/>
    <xf numFmtId="0" fontId="0" fillId="0" borderId="74" xfId="0" applyBorder="1" applyAlignment="1"/>
    <xf numFmtId="0" fontId="4" fillId="0" borderId="64" xfId="0" applyFont="1" applyBorder="1" applyAlignment="1">
      <alignment horizontal="center"/>
    </xf>
    <xf numFmtId="0" fontId="2" fillId="0" borderId="54" xfId="0" applyFont="1" applyBorder="1" applyAlignment="1">
      <alignment horizontal="center"/>
    </xf>
    <xf numFmtId="0" fontId="0" fillId="0" borderId="91" xfId="0" applyBorder="1" applyAlignment="1"/>
    <xf numFmtId="0" fontId="1" fillId="0" borderId="14" xfId="0" applyFont="1" applyBorder="1" applyAlignment="1">
      <alignment horizontal="right"/>
    </xf>
    <xf numFmtId="0" fontId="1" fillId="0" borderId="6" xfId="0" applyFont="1" applyBorder="1" applyAlignment="1">
      <alignment horizontal="right"/>
    </xf>
    <xf numFmtId="0" fontId="1" fillId="0" borderId="105" xfId="0" applyFont="1" applyBorder="1" applyAlignment="1">
      <alignment horizontal="right"/>
    </xf>
    <xf numFmtId="0" fontId="0" fillId="0" borderId="85" xfId="0" applyBorder="1" applyAlignment="1"/>
    <xf numFmtId="0" fontId="0" fillId="0" borderId="87" xfId="0" applyBorder="1" applyAlignment="1"/>
    <xf numFmtId="0" fontId="5" fillId="0" borderId="44" xfId="0" applyFont="1" applyBorder="1" applyAlignment="1">
      <alignment horizontal="left" indent="1"/>
    </xf>
    <xf numFmtId="0" fontId="0" fillId="0" borderId="0" xfId="0" applyBorder="1" applyAlignment="1">
      <alignment horizontal="left" indent="1"/>
    </xf>
    <xf numFmtId="0" fontId="0" fillId="0" borderId="8" xfId="0" applyBorder="1" applyAlignment="1">
      <alignment horizontal="left" indent="1"/>
    </xf>
    <xf numFmtId="49" fontId="44" fillId="0" borderId="72" xfId="0" applyNumberFormat="1" applyFont="1" applyBorder="1" applyAlignment="1">
      <alignment horizontal="center"/>
    </xf>
    <xf numFmtId="0" fontId="1" fillId="0" borderId="18" xfId="0" applyFont="1" applyBorder="1" applyAlignment="1">
      <alignment horizontal="right"/>
    </xf>
    <xf numFmtId="0" fontId="4" fillId="0" borderId="92" xfId="0" applyFont="1" applyBorder="1" applyAlignment="1">
      <alignment horizontal="left" vertical="center"/>
    </xf>
    <xf numFmtId="0" fontId="0" fillId="0" borderId="74" xfId="0" applyBorder="1" applyAlignment="1">
      <alignment horizontal="left"/>
    </xf>
    <xf numFmtId="49" fontId="48" fillId="0" borderId="74" xfId="0" applyNumberFormat="1" applyFont="1" applyBorder="1" applyAlignment="1"/>
    <xf numFmtId="0" fontId="0" fillId="0" borderId="82" xfId="0" applyBorder="1" applyAlignment="1"/>
    <xf numFmtId="0" fontId="0" fillId="0" borderId="83" xfId="0" applyBorder="1" applyAlignment="1"/>
    <xf numFmtId="0" fontId="28" fillId="0" borderId="88" xfId="0" applyFont="1" applyBorder="1" applyAlignment="1">
      <alignment horizontal="left"/>
    </xf>
    <xf numFmtId="0" fontId="28" fillId="0" borderId="89" xfId="0" applyFont="1" applyBorder="1" applyAlignment="1">
      <alignment horizontal="left"/>
    </xf>
    <xf numFmtId="0" fontId="0" fillId="0" borderId="89" xfId="0" applyBorder="1" applyAlignment="1"/>
    <xf numFmtId="0" fontId="2" fillId="0" borderId="99" xfId="0" applyFont="1" applyBorder="1" applyAlignment="1">
      <alignment horizontal="right" vertical="center"/>
    </xf>
    <xf numFmtId="0" fontId="2" fillId="0" borderId="97" xfId="0" applyFont="1" applyBorder="1" applyAlignment="1">
      <alignment horizontal="right" vertical="center"/>
    </xf>
    <xf numFmtId="0" fontId="0" fillId="0" borderId="97" xfId="0" applyBorder="1" applyAlignment="1">
      <alignment horizontal="right" vertical="center"/>
    </xf>
    <xf numFmtId="0" fontId="4" fillId="0" borderId="103" xfId="0" applyFont="1" applyBorder="1" applyAlignment="1">
      <alignment horizontal="center" vertical="center" wrapText="1"/>
    </xf>
    <xf numFmtId="0" fontId="4" fillId="0" borderId="41" xfId="0" applyFont="1" applyBorder="1" applyAlignment="1">
      <alignment horizontal="center" vertical="center" wrapText="1"/>
    </xf>
    <xf numFmtId="0" fontId="29" fillId="0" borderId="88" xfId="0" applyFont="1" applyBorder="1" applyAlignment="1"/>
    <xf numFmtId="0" fontId="29" fillId="0" borderId="89" xfId="0" applyFont="1" applyBorder="1" applyAlignment="1"/>
    <xf numFmtId="0" fontId="0" fillId="0" borderId="90" xfId="0" applyBorder="1" applyAlignment="1"/>
    <xf numFmtId="0" fontId="4" fillId="0" borderId="38" xfId="0" applyFont="1" applyBorder="1" applyAlignment="1"/>
    <xf numFmtId="0" fontId="29" fillId="0" borderId="70" xfId="0" applyFont="1" applyBorder="1" applyAlignment="1"/>
    <xf numFmtId="0" fontId="4" fillId="0" borderId="12" xfId="0" applyFont="1" applyBorder="1" applyAlignment="1">
      <alignment horizontal="left"/>
    </xf>
    <xf numFmtId="0" fontId="0" fillId="0" borderId="86" xfId="0" applyBorder="1" applyAlignment="1">
      <alignment horizontal="left"/>
    </xf>
    <xf numFmtId="0" fontId="1" fillId="0" borderId="74" xfId="0" applyFont="1" applyBorder="1" applyAlignment="1"/>
    <xf numFmtId="0" fontId="3" fillId="0" borderId="12" xfId="0" applyFont="1" applyBorder="1" applyAlignment="1">
      <alignment vertical="center"/>
    </xf>
    <xf numFmtId="0" fontId="3" fillId="0" borderId="54" xfId="0" applyFont="1" applyBorder="1" applyAlignment="1">
      <alignment vertical="center"/>
    </xf>
    <xf numFmtId="0" fontId="0" fillId="0" borderId="86" xfId="0" applyBorder="1" applyAlignment="1"/>
    <xf numFmtId="0" fontId="52" fillId="0" borderId="5" xfId="0" applyFont="1" applyBorder="1" applyAlignment="1"/>
    <xf numFmtId="0" fontId="0" fillId="0" borderId="6" xfId="0" applyBorder="1" applyAlignment="1"/>
    <xf numFmtId="0" fontId="0" fillId="0" borderId="9" xfId="0" applyBorder="1" applyAlignment="1"/>
    <xf numFmtId="0" fontId="4" fillId="0" borderId="44" xfId="0" applyFont="1" applyBorder="1" applyAlignment="1">
      <alignment horizontal="left"/>
    </xf>
    <xf numFmtId="0" fontId="0" fillId="0" borderId="0" xfId="0" applyBorder="1" applyAlignment="1">
      <alignment horizontal="left"/>
    </xf>
    <xf numFmtId="0" fontId="0" fillId="0" borderId="14" xfId="0" applyBorder="1" applyAlignment="1">
      <alignment horizontal="right" vertical="center"/>
    </xf>
    <xf numFmtId="0" fontId="2" fillId="0" borderId="88" xfId="0" applyFont="1" applyBorder="1" applyAlignment="1">
      <alignment horizontal="right"/>
    </xf>
    <xf numFmtId="0" fontId="2" fillId="0" borderId="89" xfId="0" applyFont="1" applyBorder="1" applyAlignment="1">
      <alignment horizontal="right"/>
    </xf>
    <xf numFmtId="0" fontId="0" fillId="0" borderId="20" xfId="0" applyBorder="1" applyAlignment="1">
      <alignment horizontal="right"/>
    </xf>
    <xf numFmtId="49" fontId="47" fillId="0" borderId="44" xfId="0" applyNumberFormat="1" applyFont="1" applyBorder="1" applyAlignment="1">
      <alignment horizontal="center" vertical="top" wrapText="1"/>
    </xf>
    <xf numFmtId="49" fontId="47" fillId="0" borderId="0" xfId="0" applyNumberFormat="1" applyFont="1" applyBorder="1" applyAlignment="1">
      <alignment horizontal="center" vertical="top" wrapText="1"/>
    </xf>
    <xf numFmtId="49" fontId="47" fillId="0" borderId="66" xfId="0" applyNumberFormat="1" applyFont="1" applyBorder="1" applyAlignment="1">
      <alignment horizontal="center" vertical="top" wrapText="1"/>
    </xf>
    <xf numFmtId="49" fontId="47" fillId="0" borderId="69" xfId="0" applyNumberFormat="1" applyFont="1" applyBorder="1" applyAlignment="1">
      <alignment horizontal="center" vertical="top" wrapText="1"/>
    </xf>
    <xf numFmtId="165" fontId="44" fillId="0" borderId="77" xfId="0" applyNumberFormat="1" applyFont="1" applyBorder="1" applyAlignment="1">
      <alignment horizontal="center" vertical="top" wrapText="1"/>
    </xf>
    <xf numFmtId="0" fontId="15" fillId="0" borderId="72" xfId="0" applyFont="1" applyBorder="1" applyAlignment="1">
      <alignment horizontal="center"/>
    </xf>
    <xf numFmtId="0" fontId="15" fillId="0" borderId="92" xfId="0" applyFont="1" applyBorder="1" applyAlignment="1">
      <alignment horizontal="center"/>
    </xf>
    <xf numFmtId="0" fontId="15" fillId="0" borderId="57" xfId="0" applyFont="1" applyBorder="1" applyAlignment="1">
      <alignment horizontal="center"/>
    </xf>
    <xf numFmtId="0" fontId="3" fillId="0" borderId="103" xfId="0" applyFont="1" applyBorder="1" applyAlignment="1">
      <alignment horizontal="center" vertical="center" wrapText="1"/>
    </xf>
    <xf numFmtId="0" fontId="3" fillId="0" borderId="41" xfId="0" applyFont="1" applyBorder="1" applyAlignment="1">
      <alignment horizontal="center" vertical="center" wrapText="1"/>
    </xf>
    <xf numFmtId="0" fontId="28" fillId="0" borderId="38" xfId="0" applyFont="1" applyBorder="1" applyAlignment="1">
      <alignment horizontal="left" vertical="center" indent="1"/>
    </xf>
    <xf numFmtId="0" fontId="0" fillId="0" borderId="7" xfId="0" applyBorder="1" applyAlignment="1">
      <alignment horizontal="left" indent="1"/>
    </xf>
    <xf numFmtId="0" fontId="0" fillId="0" borderId="42" xfId="0" applyBorder="1" applyAlignment="1">
      <alignment horizontal="left" indent="1"/>
    </xf>
    <xf numFmtId="0" fontId="2" fillId="0" borderId="74" xfId="0" applyFont="1" applyBorder="1" applyAlignment="1">
      <alignment horizontal="left" vertical="center"/>
    </xf>
    <xf numFmtId="0" fontId="3" fillId="0" borderId="70" xfId="0" applyFont="1" applyBorder="1" applyAlignment="1">
      <alignment horizontal="left" vertical="top" wrapText="1" indent="1"/>
    </xf>
    <xf numFmtId="0" fontId="0" fillId="0" borderId="92" xfId="0" applyBorder="1" applyAlignment="1">
      <alignment horizontal="left" vertical="top" wrapText="1" indent="1"/>
    </xf>
    <xf numFmtId="0" fontId="0" fillId="0" borderId="74" xfId="0" applyBorder="1" applyAlignment="1">
      <alignment horizontal="left" vertical="top" wrapText="1" indent="1"/>
    </xf>
    <xf numFmtId="0" fontId="38" fillId="0" borderId="70" xfId="0" applyFont="1" applyBorder="1" applyAlignment="1">
      <alignment vertical="center"/>
    </xf>
    <xf numFmtId="0" fontId="47" fillId="0" borderId="72" xfId="0" applyFont="1" applyBorder="1" applyAlignment="1">
      <alignment horizontal="center" vertical="top" wrapText="1"/>
    </xf>
    <xf numFmtId="0" fontId="48" fillId="0" borderId="92" xfId="0" applyFont="1" applyBorder="1" applyAlignment="1">
      <alignment horizontal="center" vertical="top" wrapText="1"/>
    </xf>
    <xf numFmtId="0" fontId="48" fillId="0" borderId="57" xfId="0" applyFont="1" applyBorder="1" applyAlignment="1">
      <alignment horizontal="center" vertical="top" wrapText="1"/>
    </xf>
    <xf numFmtId="0" fontId="32" fillId="0" borderId="89" xfId="0" applyFont="1" applyBorder="1" applyAlignment="1">
      <alignment horizontal="left"/>
    </xf>
    <xf numFmtId="0" fontId="1" fillId="0" borderId="90" xfId="0" applyFont="1" applyBorder="1" applyAlignment="1"/>
    <xf numFmtId="0" fontId="26" fillId="0" borderId="82" xfId="0" applyFont="1" applyBorder="1" applyAlignment="1">
      <alignment horizontal="center"/>
    </xf>
    <xf numFmtId="0" fontId="26" fillId="0" borderId="7" xfId="0" applyFont="1" applyBorder="1" applyAlignment="1">
      <alignment horizontal="center"/>
    </xf>
    <xf numFmtId="0" fontId="26" fillId="0" borderId="42" xfId="0" applyFont="1" applyBorder="1" applyAlignment="1">
      <alignment horizontal="center"/>
    </xf>
    <xf numFmtId="0" fontId="73" fillId="0" borderId="70" xfId="0" applyFont="1" applyBorder="1" applyAlignment="1">
      <alignment horizontal="left" vertical="center"/>
    </xf>
    <xf numFmtId="0" fontId="73" fillId="0" borderId="74" xfId="0" applyFont="1" applyBorder="1" applyAlignment="1">
      <alignment horizontal="left" vertical="center"/>
    </xf>
    <xf numFmtId="0" fontId="2" fillId="0" borderId="75" xfId="0" applyFont="1" applyBorder="1" applyAlignment="1">
      <alignment horizontal="right" wrapText="1"/>
    </xf>
    <xf numFmtId="0" fontId="0" fillId="0" borderId="66" xfId="0" applyBorder="1" applyAlignment="1"/>
    <xf numFmtId="0" fontId="23" fillId="0" borderId="44" xfId="0" applyFont="1" applyBorder="1" applyAlignment="1">
      <alignment horizontal="center" vertical="center" wrapText="1"/>
    </xf>
    <xf numFmtId="0" fontId="25" fillId="0" borderId="44" xfId="0" applyFont="1" applyBorder="1" applyAlignment="1">
      <alignment horizontal="center"/>
    </xf>
    <xf numFmtId="0" fontId="25" fillId="0" borderId="12" xfId="0" applyFont="1" applyBorder="1" applyAlignment="1">
      <alignment horizontal="center"/>
    </xf>
    <xf numFmtId="0" fontId="38" fillId="0" borderId="38" xfId="0" applyFont="1" applyBorder="1" applyAlignment="1"/>
    <xf numFmtId="0" fontId="43" fillId="0" borderId="7" xfId="0" applyFont="1" applyBorder="1" applyAlignment="1"/>
    <xf numFmtId="0" fontId="38" fillId="0" borderId="12" xfId="0" applyFont="1" applyBorder="1" applyAlignment="1"/>
    <xf numFmtId="0" fontId="43" fillId="0" borderId="54" xfId="0" applyFont="1" applyBorder="1" applyAlignment="1"/>
    <xf numFmtId="0" fontId="4" fillId="0" borderId="68" xfId="0" applyFont="1" applyBorder="1" applyAlignment="1">
      <alignment horizontal="center" wrapText="1"/>
    </xf>
    <xf numFmtId="0" fontId="4" fillId="0" borderId="104" xfId="0" applyFont="1" applyBorder="1" applyAlignment="1">
      <alignment horizontal="center" wrapText="1"/>
    </xf>
    <xf numFmtId="0" fontId="4" fillId="0" borderId="93" xfId="0" applyFont="1" applyBorder="1" applyAlignment="1">
      <alignment horizontal="center" wrapText="1"/>
    </xf>
    <xf numFmtId="0" fontId="4" fillId="0" borderId="65" xfId="0" applyFont="1" applyBorder="1" applyAlignment="1">
      <alignment horizontal="center" wrapText="1"/>
    </xf>
    <xf numFmtId="0" fontId="23" fillId="0" borderId="141" xfId="0" applyFont="1" applyFill="1" applyBorder="1" applyAlignment="1">
      <alignment horizontal="center" vertical="center" wrapText="1"/>
    </xf>
    <xf numFmtId="0" fontId="25" fillId="0" borderId="12" xfId="0" applyFont="1" applyBorder="1" applyAlignment="1">
      <alignment horizontal="center" vertical="center" wrapText="1"/>
    </xf>
    <xf numFmtId="0" fontId="9" fillId="0" borderId="5" xfId="0" applyFont="1" applyBorder="1" applyAlignment="1">
      <alignment wrapText="1"/>
    </xf>
    <xf numFmtId="0" fontId="0" fillId="0" borderId="6" xfId="0" applyBorder="1" applyAlignment="1">
      <alignment wrapText="1"/>
    </xf>
    <xf numFmtId="0" fontId="27" fillId="0" borderId="6" xfId="1" applyBorder="1" applyAlignment="1" applyProtection="1">
      <alignment wrapText="1"/>
      <protection locked="0"/>
    </xf>
    <xf numFmtId="0" fontId="27" fillId="0" borderId="9" xfId="1" applyBorder="1" applyAlignment="1" applyProtection="1">
      <alignment wrapText="1"/>
      <protection locked="0"/>
    </xf>
    <xf numFmtId="0" fontId="4" fillId="0" borderId="88" xfId="0" applyFont="1" applyBorder="1" applyAlignment="1">
      <alignment horizontal="center" vertical="center" wrapText="1"/>
    </xf>
    <xf numFmtId="0" fontId="0" fillId="0" borderId="89" xfId="0" applyBorder="1" applyAlignment="1">
      <alignment horizontal="center" vertical="center" wrapText="1"/>
    </xf>
    <xf numFmtId="0" fontId="0" fillId="0" borderId="90" xfId="0" applyBorder="1" applyAlignment="1">
      <alignment horizontal="center" vertical="center" wrapText="1"/>
    </xf>
    <xf numFmtId="164" fontId="1" fillId="7" borderId="88" xfId="0" applyNumberFormat="1" applyFont="1" applyFill="1" applyBorder="1" applyAlignment="1" applyProtection="1">
      <alignment horizontal="center" vertical="center" wrapText="1"/>
      <protection locked="0"/>
    </xf>
    <xf numFmtId="0" fontId="0" fillId="0" borderId="89" xfId="0" applyBorder="1" applyAlignment="1" applyProtection="1">
      <alignment horizontal="center" vertical="center" wrapText="1"/>
      <protection locked="0"/>
    </xf>
    <xf numFmtId="0" fontId="0" fillId="0" borderId="90" xfId="0" applyBorder="1" applyAlignment="1" applyProtection="1">
      <alignment horizontal="center" vertical="center" wrapText="1"/>
      <protection locked="0"/>
    </xf>
    <xf numFmtId="0" fontId="53" fillId="0" borderId="30" xfId="0" applyFont="1" applyBorder="1" applyAlignment="1">
      <alignment horizontal="center" vertical="center" wrapText="1"/>
    </xf>
    <xf numFmtId="0" fontId="54" fillId="0" borderId="31" xfId="0" applyFont="1" applyBorder="1" applyAlignment="1">
      <alignment horizontal="center" vertical="center" wrapText="1"/>
    </xf>
    <xf numFmtId="0" fontId="28" fillId="0" borderId="84" xfId="0" applyFont="1" applyBorder="1" applyAlignment="1"/>
    <xf numFmtId="0" fontId="28" fillId="0" borderId="85" xfId="0" applyFont="1" applyBorder="1" applyAlignment="1"/>
    <xf numFmtId="0" fontId="32" fillId="0" borderId="87" xfId="0" applyFont="1" applyBorder="1" applyAlignment="1"/>
    <xf numFmtId="0" fontId="4" fillId="11" borderId="11" xfId="0" applyFont="1" applyFill="1" applyBorder="1" applyAlignment="1">
      <alignment horizontal="left" vertical="center"/>
    </xf>
    <xf numFmtId="0" fontId="0" fillId="11" borderId="14" xfId="0" applyFill="1" applyBorder="1" applyAlignment="1">
      <alignment vertical="center"/>
    </xf>
    <xf numFmtId="0" fontId="0" fillId="11" borderId="10" xfId="0" applyFill="1" applyBorder="1" applyAlignment="1">
      <alignment vertical="center"/>
    </xf>
    <xf numFmtId="0" fontId="0" fillId="11" borderId="44" xfId="0" applyFill="1" applyBorder="1" applyAlignment="1"/>
    <xf numFmtId="0" fontId="0" fillId="11" borderId="0" xfId="0" applyFill="1" applyBorder="1" applyAlignment="1"/>
    <xf numFmtId="0" fontId="0" fillId="11" borderId="8" xfId="0" applyFill="1" applyBorder="1" applyAlignment="1"/>
    <xf numFmtId="0" fontId="4" fillId="0" borderId="88" xfId="0" applyFont="1" applyBorder="1" applyAlignment="1">
      <alignment horizontal="right"/>
    </xf>
    <xf numFmtId="0" fontId="4" fillId="0" borderId="89" xfId="0" applyFont="1" applyBorder="1" applyAlignment="1">
      <alignment horizontal="right"/>
    </xf>
    <xf numFmtId="0" fontId="0" fillId="0" borderId="89" xfId="0" applyBorder="1" applyAlignment="1">
      <alignment horizontal="right"/>
    </xf>
    <xf numFmtId="0" fontId="4" fillId="0" borderId="84" xfId="0" applyFont="1" applyBorder="1" applyAlignment="1">
      <alignment horizontal="right"/>
    </xf>
    <xf numFmtId="0" fontId="4" fillId="0" borderId="85" xfId="0" applyFont="1" applyBorder="1" applyAlignment="1">
      <alignment horizontal="right"/>
    </xf>
    <xf numFmtId="0" fontId="0" fillId="0" borderId="85" xfId="0" applyBorder="1" applyAlignment="1">
      <alignment horizontal="right"/>
    </xf>
    <xf numFmtId="0" fontId="28" fillId="0" borderId="88" xfId="0" applyFont="1" applyBorder="1" applyAlignment="1">
      <alignment horizontal="left" vertical="center"/>
    </xf>
    <xf numFmtId="0" fontId="32" fillId="0" borderId="89" xfId="0" applyFont="1" applyBorder="1" applyAlignment="1"/>
    <xf numFmtId="0" fontId="32" fillId="0" borderId="90" xfId="0" applyFont="1" applyBorder="1" applyAlignment="1"/>
    <xf numFmtId="0" fontId="4" fillId="11" borderId="88" xfId="0" applyFont="1" applyFill="1" applyBorder="1" applyAlignment="1">
      <alignment horizontal="left" vertical="center"/>
    </xf>
    <xf numFmtId="0" fontId="0" fillId="11" borderId="89" xfId="0" applyFill="1" applyBorder="1" applyAlignment="1"/>
    <xf numFmtId="0" fontId="0" fillId="11" borderId="90" xfId="0" applyFill="1" applyBorder="1" applyAlignment="1"/>
    <xf numFmtId="0" fontId="38" fillId="0" borderId="84" xfId="0" applyFont="1" applyBorder="1" applyAlignment="1">
      <alignment horizontal="left"/>
    </xf>
    <xf numFmtId="0" fontId="43" fillId="0" borderId="85" xfId="0" applyFont="1" applyBorder="1" applyAlignment="1"/>
    <xf numFmtId="0" fontId="23" fillId="0" borderId="44" xfId="0" applyFont="1" applyBorder="1" applyAlignment="1">
      <alignment horizontal="center" vertical="top" wrapText="1"/>
    </xf>
    <xf numFmtId="0" fontId="25" fillId="0" borderId="44" xfId="0" applyFont="1" applyBorder="1" applyAlignment="1">
      <alignment horizontal="center" vertical="top" wrapText="1"/>
    </xf>
    <xf numFmtId="0" fontId="25" fillId="0" borderId="12" xfId="0" applyFont="1" applyBorder="1" applyAlignment="1">
      <alignment horizontal="center" vertical="top" wrapText="1"/>
    </xf>
    <xf numFmtId="0" fontId="38" fillId="0" borderId="88" xfId="0" applyFont="1" applyBorder="1" applyAlignment="1">
      <alignment horizontal="left" indent="1"/>
    </xf>
    <xf numFmtId="0" fontId="43" fillId="0" borderId="89" xfId="0" applyFont="1" applyBorder="1" applyAlignment="1">
      <alignment horizontal="left" indent="1"/>
    </xf>
    <xf numFmtId="0" fontId="44" fillId="0" borderId="104" xfId="0" applyFont="1" applyBorder="1" applyAlignment="1">
      <alignment horizontal="center" wrapText="1"/>
    </xf>
    <xf numFmtId="0" fontId="44" fillId="0" borderId="93" xfId="0" applyFont="1" applyBorder="1" applyAlignment="1">
      <alignment horizontal="center" wrapText="1"/>
    </xf>
    <xf numFmtId="0" fontId="44" fillId="0" borderId="65" xfId="0" applyFont="1" applyBorder="1" applyAlignment="1">
      <alignment horizontal="center" wrapText="1"/>
    </xf>
    <xf numFmtId="0" fontId="44" fillId="0" borderId="94" xfId="0" applyFont="1" applyBorder="1" applyAlignment="1">
      <alignment horizontal="center" wrapText="1"/>
    </xf>
    <xf numFmtId="0" fontId="44" fillId="0" borderId="68" xfId="0" applyFont="1" applyBorder="1" applyAlignment="1">
      <alignment horizontal="center" wrapText="1"/>
    </xf>
    <xf numFmtId="0" fontId="44" fillId="0" borderId="41" xfId="0" applyFont="1" applyBorder="1" applyAlignment="1">
      <alignment horizontal="center" wrapText="1"/>
    </xf>
    <xf numFmtId="0" fontId="44" fillId="0" borderId="95" xfId="0" applyFont="1" applyBorder="1" applyAlignment="1">
      <alignment horizontal="center" wrapText="1"/>
    </xf>
    <xf numFmtId="0" fontId="44" fillId="0" borderId="103" xfId="0" applyFont="1" applyBorder="1" applyAlignment="1">
      <alignment horizontal="center" wrapText="1"/>
    </xf>
    <xf numFmtId="0" fontId="28" fillId="0" borderId="88" xfId="0" applyFont="1" applyBorder="1" applyAlignment="1">
      <alignment horizontal="left" vertical="center" wrapText="1"/>
    </xf>
    <xf numFmtId="0" fontId="32" fillId="0" borderId="90" xfId="0" applyFont="1" applyBorder="1" applyAlignment="1">
      <alignment horizontal="left" vertical="center" wrapText="1"/>
    </xf>
    <xf numFmtId="0" fontId="10" fillId="0" borderId="88" xfId="0" applyFont="1" applyBorder="1" applyAlignment="1">
      <alignment horizontal="left" vertical="center" wrapText="1"/>
    </xf>
    <xf numFmtId="0" fontId="10" fillId="0" borderId="89" xfId="0" applyFont="1" applyBorder="1" applyAlignment="1">
      <alignment vertical="center" wrapText="1"/>
    </xf>
    <xf numFmtId="0" fontId="10" fillId="0" borderId="90" xfId="0" applyFont="1" applyBorder="1" applyAlignment="1">
      <alignment vertical="center" wrapText="1"/>
    </xf>
    <xf numFmtId="0" fontId="31" fillId="0" borderId="44" xfId="0" applyFont="1" applyBorder="1" applyAlignment="1">
      <alignment horizontal="center" vertical="center" wrapText="1"/>
    </xf>
    <xf numFmtId="0" fontId="32" fillId="0" borderId="8" xfId="0" applyFont="1" applyBorder="1" applyAlignment="1">
      <alignment horizontal="center" vertical="center" wrapText="1"/>
    </xf>
    <xf numFmtId="0" fontId="31" fillId="0" borderId="5" xfId="0" applyFont="1" applyBorder="1" applyAlignment="1">
      <alignment horizontal="center" vertical="center" wrapText="1"/>
    </xf>
    <xf numFmtId="0" fontId="32" fillId="0" borderId="9" xfId="0" applyFont="1" applyBorder="1" applyAlignment="1">
      <alignment horizontal="center" vertical="center" wrapText="1"/>
    </xf>
    <xf numFmtId="0" fontId="28" fillId="0" borderId="107" xfId="0" applyFont="1" applyBorder="1" applyAlignment="1">
      <alignment horizontal="left" vertical="top" wrapText="1"/>
    </xf>
    <xf numFmtId="0" fontId="32" fillId="0" borderId="108" xfId="0" applyFont="1" applyBorder="1" applyAlignment="1">
      <alignment horizontal="left" vertical="top" wrapText="1"/>
    </xf>
    <xf numFmtId="0" fontId="4" fillId="0" borderId="38" xfId="0" applyFont="1" applyBorder="1" applyAlignment="1">
      <alignment horizontal="center" vertical="center" wrapText="1"/>
    </xf>
    <xf numFmtId="0" fontId="0" fillId="0" borderId="42" xfId="0" applyBorder="1" applyAlignment="1">
      <alignment horizontal="center" vertical="center" wrapText="1"/>
    </xf>
    <xf numFmtId="0" fontId="1" fillId="7" borderId="99" xfId="0" applyFont="1" applyFill="1" applyBorder="1" applyAlignment="1" applyProtection="1">
      <alignment horizontal="center" vertical="center" wrapText="1"/>
      <protection locked="0"/>
    </xf>
    <xf numFmtId="0" fontId="1" fillId="0" borderId="100" xfId="0" applyFont="1" applyBorder="1" applyAlignment="1" applyProtection="1">
      <alignment horizontal="center" vertical="center" wrapText="1"/>
      <protection locked="0"/>
    </xf>
    <xf numFmtId="0" fontId="4" fillId="0" borderId="88" xfId="0" applyFont="1" applyBorder="1" applyAlignment="1">
      <alignment horizontal="left" vertical="center" wrapText="1" indent="1"/>
    </xf>
    <xf numFmtId="0" fontId="0" fillId="0" borderId="89" xfId="0" applyBorder="1" applyAlignment="1">
      <alignment horizontal="left" vertical="center" wrapText="1" indent="1"/>
    </xf>
    <xf numFmtId="0" fontId="23" fillId="0" borderId="109" xfId="0" applyFont="1" applyBorder="1" applyAlignment="1">
      <alignment horizontal="center" vertical="center" wrapText="1"/>
    </xf>
    <xf numFmtId="0" fontId="25" fillId="0" borderId="109" xfId="0" applyFont="1" applyBorder="1" applyAlignment="1">
      <alignment horizontal="center"/>
    </xf>
    <xf numFmtId="0" fontId="25" fillId="0" borderId="108" xfId="0" applyFont="1" applyBorder="1" applyAlignment="1">
      <alignment horizontal="center"/>
    </xf>
    <xf numFmtId="0" fontId="25" fillId="0" borderId="0" xfId="0" applyFont="1" applyBorder="1" applyAlignment="1">
      <alignment horizontal="center"/>
    </xf>
    <xf numFmtId="0" fontId="25" fillId="0" borderId="8" xfId="0" applyFont="1" applyBorder="1" applyAlignment="1">
      <alignment horizontal="center"/>
    </xf>
    <xf numFmtId="0" fontId="25" fillId="0" borderId="6" xfId="0" applyFont="1" applyBorder="1" applyAlignment="1">
      <alignment horizontal="center"/>
    </xf>
    <xf numFmtId="0" fontId="25" fillId="0" borderId="9" xfId="0" applyFont="1" applyBorder="1" applyAlignment="1">
      <alignment horizontal="center"/>
    </xf>
    <xf numFmtId="0" fontId="1" fillId="7" borderId="99" xfId="0" applyFont="1" applyFill="1" applyBorder="1" applyAlignment="1" applyProtection="1">
      <alignment horizontal="center" vertical="center"/>
      <protection locked="0"/>
    </xf>
    <xf numFmtId="0" fontId="0" fillId="0" borderId="97" xfId="0" applyBorder="1" applyAlignment="1" applyProtection="1">
      <alignment horizontal="center" vertical="center"/>
      <protection locked="0"/>
    </xf>
    <xf numFmtId="0" fontId="0" fillId="0" borderId="100" xfId="0" applyBorder="1" applyAlignment="1" applyProtection="1">
      <alignment horizontal="center" vertical="center"/>
      <protection locked="0"/>
    </xf>
    <xf numFmtId="164" fontId="1" fillId="7" borderId="84" xfId="0" applyNumberFormat="1" applyFont="1" applyFill="1" applyBorder="1" applyAlignment="1" applyProtection="1">
      <alignment horizontal="left" vertical="center" wrapText="1" indent="1"/>
      <protection locked="0"/>
    </xf>
    <xf numFmtId="0" fontId="0" fillId="0" borderId="85" xfId="0" applyBorder="1" applyAlignment="1" applyProtection="1">
      <alignment horizontal="left" vertical="center" wrapText="1" indent="1"/>
      <protection locked="0"/>
    </xf>
    <xf numFmtId="0" fontId="0" fillId="0" borderId="87" xfId="0" applyBorder="1" applyAlignment="1" applyProtection="1">
      <alignment horizontal="left" vertical="center" wrapText="1" indent="1"/>
      <protection locked="0"/>
    </xf>
    <xf numFmtId="0" fontId="4" fillId="0" borderId="38" xfId="0" applyFont="1" applyBorder="1" applyAlignment="1">
      <alignment horizontal="center" wrapText="1"/>
    </xf>
    <xf numFmtId="0" fontId="4" fillId="0" borderId="7" xfId="0" applyFont="1" applyBorder="1" applyAlignment="1">
      <alignment horizontal="center" wrapText="1"/>
    </xf>
    <xf numFmtId="0" fontId="4" fillId="0" borderId="42" xfId="0" applyFont="1" applyBorder="1" applyAlignment="1">
      <alignment horizontal="center" wrapText="1"/>
    </xf>
    <xf numFmtId="0" fontId="0" fillId="0" borderId="90" xfId="0" applyBorder="1" applyAlignment="1">
      <alignment horizontal="left" vertical="center" wrapText="1" indent="1"/>
    </xf>
    <xf numFmtId="0" fontId="4" fillId="0" borderId="89" xfId="0" applyFont="1" applyBorder="1" applyAlignment="1">
      <alignment horizontal="left" indent="1"/>
    </xf>
    <xf numFmtId="0" fontId="0" fillId="0" borderId="90" xfId="0" applyBorder="1" applyAlignment="1">
      <alignment horizontal="left" indent="1"/>
    </xf>
    <xf numFmtId="0" fontId="15" fillId="7" borderId="85" xfId="0" applyFont="1" applyFill="1" applyBorder="1" applyAlignment="1" applyProtection="1">
      <alignment horizontal="left" vertical="center" wrapText="1" indent="1"/>
      <protection locked="0"/>
    </xf>
    <xf numFmtId="0" fontId="15" fillId="0" borderId="87" xfId="0" applyFont="1" applyBorder="1" applyAlignment="1" applyProtection="1">
      <alignment horizontal="left" indent="1"/>
      <protection locked="0"/>
    </xf>
    <xf numFmtId="164" fontId="3" fillId="7" borderId="84" xfId="0" applyNumberFormat="1" applyFont="1" applyFill="1" applyBorder="1" applyAlignment="1" applyProtection="1">
      <alignment horizontal="left" vertical="center" wrapText="1" indent="1"/>
      <protection locked="0"/>
    </xf>
    <xf numFmtId="164" fontId="1" fillId="7" borderId="84" xfId="0" applyNumberFormat="1" applyFont="1" applyFill="1" applyBorder="1" applyAlignment="1" applyProtection="1">
      <alignment horizontal="center" vertical="center" wrapText="1"/>
      <protection locked="0"/>
    </xf>
    <xf numFmtId="164" fontId="1" fillId="0" borderId="87" xfId="0" applyNumberFormat="1" applyFont="1" applyBorder="1" applyAlignment="1" applyProtection="1">
      <alignment horizontal="center" vertical="center" wrapText="1"/>
      <protection locked="0"/>
    </xf>
    <xf numFmtId="0" fontId="0" fillId="0" borderId="0" xfId="0" applyAlignment="1"/>
    <xf numFmtId="0" fontId="2" fillId="0" borderId="0" xfId="0" applyFont="1" applyAlignment="1"/>
    <xf numFmtId="0" fontId="0" fillId="4" borderId="0" xfId="0" applyFill="1" applyAlignment="1"/>
  </cellXfs>
  <cellStyles count="4">
    <cellStyle name="Currency" xfId="2" builtinId="4"/>
    <cellStyle name="Hyperlink" xfId="1" builtinId="8"/>
    <cellStyle name="Normal" xfId="0" builtinId="0"/>
    <cellStyle name="Normal_Sheet1" xfId="3" xr:uid="{00000000-0005-0000-0000-000003000000}"/>
  </cellStyles>
  <dxfs count="0"/>
  <tableStyles count="0" defaultTableStyle="TableStyleMedium9" defaultPivotStyle="PivotStyleLight16"/>
  <colors>
    <mruColors>
      <color rgb="FF0000CC"/>
      <color rgb="FFBEF0EE"/>
      <color rgb="FFFDEADB"/>
      <color rgb="FFFCE5D4"/>
      <color rgb="FFFEF6F0"/>
      <color rgb="FFEAEAEA"/>
      <color rgb="FFCCFFCC"/>
      <color rgb="FF99FF99"/>
      <color rgb="FF66FF33"/>
      <color rgb="FFD2FE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List" dx="22" fmlaLink="F5" fmlaRange="K69:K791" noThreeD="1" sel="2" val="0"/>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98777</xdr:colOff>
      <xdr:row>0</xdr:row>
      <xdr:rowOff>49390</xdr:rowOff>
    </xdr:from>
    <xdr:to>
      <xdr:col>1</xdr:col>
      <xdr:colOff>1001889</xdr:colOff>
      <xdr:row>3</xdr:row>
      <xdr:rowOff>127001</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777" y="49390"/>
          <a:ext cx="1749779" cy="4374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5</xdr:col>
          <xdr:colOff>38100</xdr:colOff>
          <xdr:row>4</xdr:row>
          <xdr:rowOff>19050</xdr:rowOff>
        </xdr:from>
        <xdr:to>
          <xdr:col>7</xdr:col>
          <xdr:colOff>552450</xdr:colOff>
          <xdr:row>10</xdr:row>
          <xdr:rowOff>152400</xdr:rowOff>
        </xdr:to>
        <xdr:sp macro="" textlink="">
          <xdr:nvSpPr>
            <xdr:cNvPr id="6149" name="List Box 5" hidden="1">
              <a:extLst>
                <a:ext uri="{63B3BB69-23CF-44E3-9099-C40C66FF867C}">
                  <a14:compatExt spid="_x0000_s6149"/>
                </a:ext>
                <a:ext uri="{FF2B5EF4-FFF2-40B4-BE49-F238E27FC236}">
                  <a16:creationId xmlns:a16="http://schemas.microsoft.com/office/drawing/2014/main" id="{00000000-0008-0000-04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development/research/programs/documents/2016FinanceRptInstructions_7-11-16.pdf" TargetMode="External"/><Relationship Id="rId1" Type="http://schemas.openxmlformats.org/officeDocument/2006/relationships/hyperlink" Target="http://www.dca.ga.gov/development/research/programs/documents/UCOA_3rdEdition_DCA_Approved_12-4-13.pdf"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comments" Target="../comments5.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rlgf@dca.ga.gov" TargetMode="External"/><Relationship Id="rId1" Type="http://schemas.openxmlformats.org/officeDocument/2006/relationships/hyperlink" Target="mailto:Research@dca.ga.gov"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Q790"/>
  <sheetViews>
    <sheetView tabSelected="1" zoomScale="135" zoomScaleNormal="135" workbookViewId="0">
      <selection activeCell="F17" sqref="F17"/>
    </sheetView>
  </sheetViews>
  <sheetFormatPr defaultRowHeight="12.75" x14ac:dyDescent="0.2"/>
  <cols>
    <col min="1" max="1" width="12.7109375" customWidth="1"/>
    <col min="2" max="2" width="44.28515625" customWidth="1"/>
    <col min="3" max="3" width="24.7109375" customWidth="1"/>
    <col min="4" max="4" width="10.140625" customWidth="1"/>
    <col min="5" max="5" width="2.7109375" customWidth="1"/>
    <col min="6" max="6" width="20.7109375" style="1" customWidth="1"/>
    <col min="7" max="7" width="1" style="20" customWidth="1"/>
    <col min="8" max="8" width="51.85546875" customWidth="1"/>
    <col min="9" max="9" width="12.28515625" customWidth="1"/>
    <col min="10" max="10" width="33.140625" hidden="1" customWidth="1"/>
    <col min="11" max="11" width="12.85546875" hidden="1" customWidth="1"/>
    <col min="12" max="12" width="12.28515625" hidden="1" customWidth="1"/>
    <col min="13" max="14" width="12.28515625" style="26" hidden="1" customWidth="1"/>
    <col min="15" max="16" width="12.28515625" hidden="1" customWidth="1"/>
    <col min="17" max="17" width="28.7109375" hidden="1" customWidth="1"/>
  </cols>
  <sheetData>
    <row r="1" spans="1:8" x14ac:dyDescent="0.2">
      <c r="A1" s="110" t="s">
        <v>1311</v>
      </c>
      <c r="B1" s="111"/>
      <c r="C1" s="111"/>
      <c r="D1" s="111"/>
      <c r="E1" s="111"/>
      <c r="F1" s="112"/>
    </row>
    <row r="2" spans="1:8" x14ac:dyDescent="0.2">
      <c r="A2" s="113" t="s">
        <v>1338</v>
      </c>
      <c r="B2" s="114"/>
      <c r="C2" s="114"/>
      <c r="D2" s="114"/>
      <c r="E2" s="114"/>
      <c r="F2" s="115"/>
    </row>
    <row r="3" spans="1:8" ht="3" customHeight="1" x14ac:dyDescent="0.2">
      <c r="A3" s="113"/>
      <c r="B3" s="114"/>
      <c r="C3" s="114"/>
      <c r="D3" s="114"/>
      <c r="E3" s="114"/>
      <c r="F3" s="116"/>
    </row>
    <row r="4" spans="1:8" ht="24.75" customHeight="1" x14ac:dyDescent="0.2">
      <c r="A4" s="113"/>
      <c r="B4" s="479" t="s">
        <v>1786</v>
      </c>
      <c r="C4" s="480"/>
      <c r="D4" s="480"/>
      <c r="E4" s="477" t="s">
        <v>3605</v>
      </c>
      <c r="F4" s="478"/>
    </row>
    <row r="5" spans="1:8" ht="14.25" customHeight="1" x14ac:dyDescent="0.2">
      <c r="A5" s="117"/>
      <c r="B5" s="481" t="s">
        <v>3596</v>
      </c>
      <c r="C5" s="482"/>
      <c r="D5" s="482"/>
      <c r="E5" s="118"/>
      <c r="F5" s="341" t="s">
        <v>3606</v>
      </c>
      <c r="H5" s="3"/>
    </row>
    <row r="6" spans="1:8" ht="5.25" customHeight="1" x14ac:dyDescent="0.2">
      <c r="A6" s="409"/>
      <c r="B6" s="410"/>
      <c r="C6" s="410"/>
      <c r="D6" s="410"/>
      <c r="E6" s="410"/>
      <c r="F6" s="410"/>
      <c r="H6" s="3"/>
    </row>
    <row r="7" spans="1:8" ht="3.75" customHeight="1" thickBot="1" x14ac:dyDescent="0.25">
      <c r="A7" s="119"/>
      <c r="B7" s="120"/>
      <c r="C7" s="120"/>
      <c r="D7" s="120"/>
      <c r="E7" s="120"/>
      <c r="F7" s="121"/>
      <c r="H7" s="3"/>
    </row>
    <row r="8" spans="1:8" x14ac:dyDescent="0.2">
      <c r="A8" s="420" t="s">
        <v>1418</v>
      </c>
      <c r="B8" s="421"/>
      <c r="C8" s="421"/>
      <c r="D8" s="418" t="s">
        <v>1312</v>
      </c>
      <c r="E8" s="418"/>
      <c r="F8" s="419"/>
      <c r="G8" s="45"/>
      <c r="H8" s="3"/>
    </row>
    <row r="9" spans="1:8" x14ac:dyDescent="0.2">
      <c r="A9" s="424" t="s">
        <v>1673</v>
      </c>
      <c r="B9" s="425"/>
      <c r="C9" s="425"/>
      <c r="D9" s="425"/>
      <c r="E9" s="425"/>
      <c r="F9" s="426"/>
      <c r="H9" s="3"/>
    </row>
    <row r="10" spans="1:8" x14ac:dyDescent="0.2">
      <c r="A10" s="427" t="s">
        <v>3595</v>
      </c>
      <c r="B10" s="428"/>
      <c r="C10" s="428"/>
      <c r="D10" s="428"/>
      <c r="E10" s="428"/>
      <c r="F10" s="429"/>
      <c r="H10" s="3"/>
    </row>
    <row r="11" spans="1:8" ht="13.5" customHeight="1" thickBot="1" x14ac:dyDescent="0.25">
      <c r="A11" s="427"/>
      <c r="B11" s="428"/>
      <c r="C11" s="428"/>
      <c r="D11" s="428"/>
      <c r="E11" s="428"/>
      <c r="F11" s="429"/>
      <c r="H11" s="3"/>
    </row>
    <row r="12" spans="1:8" ht="21.95" customHeight="1" thickBot="1" x14ac:dyDescent="0.25">
      <c r="A12" s="422" t="s">
        <v>1420</v>
      </c>
      <c r="B12" s="423"/>
      <c r="C12" s="411" t="s">
        <v>1339</v>
      </c>
      <c r="D12" s="412"/>
      <c r="E12" s="413"/>
      <c r="F12" s="260" t="str">
        <f>VLOOKUP(C12,C_List,2,FALSE)</f>
        <v xml:space="preserve"> </v>
      </c>
      <c r="H12" s="3"/>
    </row>
    <row r="13" spans="1:8" ht="14.1" customHeight="1" x14ac:dyDescent="0.2">
      <c r="A13" s="414" t="s">
        <v>1760</v>
      </c>
      <c r="B13" s="415"/>
      <c r="C13" s="415"/>
      <c r="D13" s="433"/>
      <c r="E13" s="433"/>
      <c r="F13" s="261"/>
      <c r="H13" s="3"/>
    </row>
    <row r="14" spans="1:8" ht="13.5" thickBot="1" x14ac:dyDescent="0.25">
      <c r="A14" s="416"/>
      <c r="B14" s="417"/>
      <c r="C14" s="417"/>
      <c r="D14" s="122"/>
      <c r="E14" s="123"/>
      <c r="F14" s="262" t="s">
        <v>1357</v>
      </c>
      <c r="H14" s="3"/>
    </row>
    <row r="15" spans="1:8" ht="13.5" thickBot="1" x14ac:dyDescent="0.25">
      <c r="A15" s="430" t="s">
        <v>2799</v>
      </c>
      <c r="B15" s="431"/>
      <c r="C15" s="431"/>
      <c r="D15" s="263" t="s">
        <v>1353</v>
      </c>
      <c r="E15" s="28"/>
      <c r="F15" s="264" t="s">
        <v>1354</v>
      </c>
      <c r="H15" s="3"/>
    </row>
    <row r="16" spans="1:8" ht="13.5" thickBot="1" x14ac:dyDescent="0.25">
      <c r="A16" s="432"/>
      <c r="B16" s="431"/>
      <c r="C16" s="431"/>
      <c r="D16" s="124"/>
      <c r="E16" s="28"/>
      <c r="F16" s="265" t="str">
        <f>IF(EnterMonth = "MONTH","FYE MONTH IS REQUIRED","")</f>
        <v>FYE MONTH IS REQUIRED</v>
      </c>
      <c r="H16" s="3"/>
    </row>
    <row r="17" spans="1:17" ht="13.5" thickBot="1" x14ac:dyDescent="0.25">
      <c r="A17" s="434" t="s">
        <v>2800</v>
      </c>
      <c r="B17" s="435"/>
      <c r="C17" s="435"/>
      <c r="D17" s="128">
        <v>12</v>
      </c>
      <c r="E17" s="28"/>
      <c r="F17" s="291" t="s">
        <v>1352</v>
      </c>
      <c r="H17" s="3"/>
      <c r="Q17" s="5"/>
    </row>
    <row r="18" spans="1:17" ht="12.75" customHeight="1" x14ac:dyDescent="0.2">
      <c r="A18" s="436"/>
      <c r="B18" s="437"/>
      <c r="C18" s="437"/>
      <c r="D18" s="125"/>
      <c r="E18" s="28"/>
      <c r="F18" s="266" t="str">
        <f>IF(EnterYear = "YEAR","FISCAL YEAR REPORTED","")</f>
        <v>FISCAL YEAR REPORTED</v>
      </c>
      <c r="H18" s="3"/>
    </row>
    <row r="19" spans="1:17" ht="1.5" customHeight="1" thickBot="1" x14ac:dyDescent="0.25">
      <c r="A19" s="438"/>
      <c r="B19" s="439"/>
      <c r="C19" s="439"/>
      <c r="D19" s="32"/>
      <c r="E19" s="6"/>
      <c r="F19" s="4"/>
      <c r="H19" s="3"/>
    </row>
    <row r="20" spans="1:17" ht="13.5" customHeight="1" thickBot="1" x14ac:dyDescent="0.25">
      <c r="A20" s="446" t="s">
        <v>1823</v>
      </c>
      <c r="B20" s="447"/>
      <c r="C20" s="447"/>
      <c r="D20" s="447"/>
      <c r="E20" s="447"/>
      <c r="F20" s="448"/>
      <c r="H20" s="3"/>
    </row>
    <row r="21" spans="1:17" ht="18" customHeight="1" x14ac:dyDescent="0.2">
      <c r="A21" s="451" t="s">
        <v>1979</v>
      </c>
      <c r="B21" s="452"/>
      <c r="C21" s="126" t="s">
        <v>1547</v>
      </c>
      <c r="D21" s="354" t="s">
        <v>1417</v>
      </c>
      <c r="E21" s="321" t="s">
        <v>3543</v>
      </c>
      <c r="F21" s="267" t="s">
        <v>1419</v>
      </c>
      <c r="G21" s="45"/>
      <c r="H21" s="48"/>
    </row>
    <row r="22" spans="1:17" ht="14.25" customHeight="1" x14ac:dyDescent="0.2">
      <c r="A22" s="453" t="s">
        <v>1454</v>
      </c>
      <c r="B22" s="454"/>
      <c r="C22" s="455" t="s">
        <v>1582</v>
      </c>
      <c r="D22" s="456"/>
      <c r="E22" s="457"/>
      <c r="F22" s="268" t="s">
        <v>1825</v>
      </c>
      <c r="H22" s="48"/>
    </row>
    <row r="23" spans="1:17" ht="14.25" customHeight="1" x14ac:dyDescent="0.2">
      <c r="A23" s="449" t="s">
        <v>1763</v>
      </c>
      <c r="B23" s="450"/>
      <c r="C23" s="464" t="s">
        <v>1764</v>
      </c>
      <c r="D23" s="465"/>
      <c r="E23" s="466"/>
      <c r="F23" s="269">
        <v>0</v>
      </c>
      <c r="H23" s="48"/>
    </row>
    <row r="24" spans="1:17" ht="18" customHeight="1" x14ac:dyDescent="0.2">
      <c r="A24" s="449" t="s">
        <v>1549</v>
      </c>
      <c r="B24" s="450"/>
      <c r="C24" s="458" t="s">
        <v>1423</v>
      </c>
      <c r="D24" s="459"/>
      <c r="E24" s="460"/>
      <c r="F24" s="269">
        <v>0</v>
      </c>
      <c r="G24" s="46"/>
      <c r="H24" s="48"/>
    </row>
    <row r="25" spans="1:17" ht="18" customHeight="1" x14ac:dyDescent="0.2">
      <c r="A25" s="449" t="s">
        <v>1550</v>
      </c>
      <c r="B25" s="450"/>
      <c r="C25" s="368" t="s">
        <v>1455</v>
      </c>
      <c r="D25" s="369"/>
      <c r="E25" s="370"/>
      <c r="F25" s="269">
        <v>0</v>
      </c>
      <c r="H25" s="48"/>
    </row>
    <row r="26" spans="1:17" ht="18" customHeight="1" x14ac:dyDescent="0.2">
      <c r="A26" s="371" t="s">
        <v>1551</v>
      </c>
      <c r="B26" s="372"/>
      <c r="C26" s="443" t="s">
        <v>1552</v>
      </c>
      <c r="D26" s="444"/>
      <c r="E26" s="445"/>
      <c r="F26" s="269">
        <v>0</v>
      </c>
      <c r="H26" s="48"/>
    </row>
    <row r="27" spans="1:17" ht="17.25" customHeight="1" x14ac:dyDescent="0.2">
      <c r="A27" s="449" t="s">
        <v>1767</v>
      </c>
      <c r="B27" s="450"/>
      <c r="C27" s="368" t="s">
        <v>1487</v>
      </c>
      <c r="D27" s="369"/>
      <c r="E27" s="370"/>
      <c r="F27" s="269">
        <v>0</v>
      </c>
      <c r="H27" s="48"/>
    </row>
    <row r="28" spans="1:17" ht="18" customHeight="1" x14ac:dyDescent="0.2">
      <c r="A28" s="449" t="s">
        <v>1766</v>
      </c>
      <c r="B28" s="467"/>
      <c r="C28" s="368" t="s">
        <v>1765</v>
      </c>
      <c r="D28" s="369"/>
      <c r="E28" s="370"/>
      <c r="F28" s="269">
        <v>0</v>
      </c>
      <c r="H28" s="48"/>
    </row>
    <row r="29" spans="1:17" ht="18" customHeight="1" x14ac:dyDescent="0.2">
      <c r="A29" s="449" t="s">
        <v>1548</v>
      </c>
      <c r="B29" s="467"/>
      <c r="C29" s="461" t="s">
        <v>1489</v>
      </c>
      <c r="D29" s="462"/>
      <c r="E29" s="463"/>
      <c r="F29" s="269">
        <v>0</v>
      </c>
      <c r="H29" s="48"/>
    </row>
    <row r="30" spans="1:17" ht="18" customHeight="1" x14ac:dyDescent="0.2">
      <c r="A30" s="371" t="s">
        <v>1553</v>
      </c>
      <c r="B30" s="372"/>
      <c r="C30" s="443" t="s">
        <v>1456</v>
      </c>
      <c r="D30" s="444"/>
      <c r="E30" s="445"/>
      <c r="F30" s="269">
        <v>0</v>
      </c>
      <c r="H30" s="48"/>
    </row>
    <row r="31" spans="1:17" ht="18" customHeight="1" x14ac:dyDescent="0.2">
      <c r="A31" s="449" t="s">
        <v>1826</v>
      </c>
      <c r="B31" s="450"/>
      <c r="C31" s="368" t="s">
        <v>1457</v>
      </c>
      <c r="D31" s="369"/>
      <c r="E31" s="370"/>
      <c r="F31" s="269">
        <v>0</v>
      </c>
      <c r="H31" s="48"/>
    </row>
    <row r="32" spans="1:17" ht="18" customHeight="1" x14ac:dyDescent="0.2">
      <c r="A32" s="486" t="s">
        <v>1827</v>
      </c>
      <c r="B32" s="487"/>
      <c r="C32" s="440" t="s">
        <v>3564</v>
      </c>
      <c r="D32" s="441"/>
      <c r="E32" s="442"/>
      <c r="F32" s="269">
        <v>0</v>
      </c>
      <c r="H32" s="48"/>
    </row>
    <row r="33" spans="1:8" ht="18" customHeight="1" x14ac:dyDescent="0.2">
      <c r="A33" s="371" t="s">
        <v>1828</v>
      </c>
      <c r="B33" s="372"/>
      <c r="C33" s="443" t="s">
        <v>1424</v>
      </c>
      <c r="D33" s="444"/>
      <c r="E33" s="445"/>
      <c r="F33" s="269">
        <v>0</v>
      </c>
      <c r="H33" s="48"/>
    </row>
    <row r="34" spans="1:8" ht="18" customHeight="1" x14ac:dyDescent="0.2">
      <c r="A34" s="475" t="s">
        <v>3618</v>
      </c>
      <c r="B34" s="476"/>
      <c r="C34" s="440" t="s">
        <v>1425</v>
      </c>
      <c r="D34" s="441"/>
      <c r="E34" s="442"/>
      <c r="F34" s="269">
        <v>0</v>
      </c>
      <c r="H34" s="48"/>
    </row>
    <row r="35" spans="1:8" ht="18" customHeight="1" x14ac:dyDescent="0.2">
      <c r="A35" s="371" t="s">
        <v>1829</v>
      </c>
      <c r="B35" s="372"/>
      <c r="C35" s="443" t="s">
        <v>1426</v>
      </c>
      <c r="D35" s="444"/>
      <c r="E35" s="445"/>
      <c r="F35" s="269">
        <v>0</v>
      </c>
      <c r="H35" s="48"/>
    </row>
    <row r="36" spans="1:8" ht="18" customHeight="1" x14ac:dyDescent="0.2">
      <c r="A36" s="449" t="s">
        <v>1830</v>
      </c>
      <c r="B36" s="467"/>
      <c r="C36" s="368" t="s">
        <v>1488</v>
      </c>
      <c r="D36" s="369"/>
      <c r="E36" s="370"/>
      <c r="F36" s="269">
        <v>0</v>
      </c>
      <c r="H36" s="48"/>
    </row>
    <row r="37" spans="1:8" ht="18" customHeight="1" x14ac:dyDescent="0.2">
      <c r="A37" s="403" t="s">
        <v>3571</v>
      </c>
      <c r="B37" s="404"/>
      <c r="C37" s="407" t="s">
        <v>1491</v>
      </c>
      <c r="D37" s="380"/>
      <c r="E37" s="408"/>
      <c r="F37" s="269">
        <v>0</v>
      </c>
      <c r="H37" s="48"/>
    </row>
    <row r="38" spans="1:8" ht="18" customHeight="1" thickBot="1" x14ac:dyDescent="0.25">
      <c r="A38" s="373" t="s">
        <v>3562</v>
      </c>
      <c r="B38" s="374"/>
      <c r="C38" s="374"/>
      <c r="D38" s="374"/>
      <c r="E38" s="375"/>
      <c r="F38" s="270">
        <f>SUM(F23:F37)</f>
        <v>0</v>
      </c>
      <c r="H38" s="48"/>
    </row>
    <row r="39" spans="1:8" ht="12.75" customHeight="1" x14ac:dyDescent="0.2">
      <c r="A39" s="376" t="s">
        <v>1459</v>
      </c>
      <c r="B39" s="377"/>
      <c r="C39" s="377"/>
      <c r="D39" s="377"/>
      <c r="E39" s="377"/>
      <c r="F39" s="271"/>
      <c r="H39" s="48"/>
    </row>
    <row r="40" spans="1:8" ht="18" customHeight="1" x14ac:dyDescent="0.2">
      <c r="A40" s="394" t="s">
        <v>1835</v>
      </c>
      <c r="B40" s="369"/>
      <c r="C40" s="368" t="s">
        <v>1427</v>
      </c>
      <c r="D40" s="369"/>
      <c r="E40" s="370"/>
      <c r="F40" s="269">
        <v>0</v>
      </c>
      <c r="H40" s="48"/>
    </row>
    <row r="41" spans="1:8" ht="18" customHeight="1" x14ac:dyDescent="0.2">
      <c r="A41" s="394" t="s">
        <v>1836</v>
      </c>
      <c r="B41" s="369"/>
      <c r="C41" s="368" t="s">
        <v>3550</v>
      </c>
      <c r="D41" s="369"/>
      <c r="E41" s="370"/>
      <c r="F41" s="269">
        <v>0</v>
      </c>
      <c r="H41" s="48"/>
    </row>
    <row r="42" spans="1:8" ht="18" customHeight="1" x14ac:dyDescent="0.2">
      <c r="A42" s="392" t="s">
        <v>1509</v>
      </c>
      <c r="B42" s="393"/>
      <c r="C42" s="473" t="s">
        <v>1467</v>
      </c>
      <c r="D42" s="393"/>
      <c r="E42" s="474"/>
      <c r="F42" s="269">
        <v>0</v>
      </c>
      <c r="H42" s="48"/>
    </row>
    <row r="43" spans="1:8" ht="18" customHeight="1" x14ac:dyDescent="0.2">
      <c r="A43" s="394" t="s">
        <v>3619</v>
      </c>
      <c r="B43" s="369"/>
      <c r="C43" s="368" t="s">
        <v>1466</v>
      </c>
      <c r="D43" s="369"/>
      <c r="E43" s="370"/>
      <c r="F43" s="269">
        <v>0</v>
      </c>
      <c r="H43" s="48"/>
    </row>
    <row r="44" spans="1:8" ht="18" customHeight="1" x14ac:dyDescent="0.2">
      <c r="A44" s="394" t="s">
        <v>3607</v>
      </c>
      <c r="B44" s="369"/>
      <c r="C44" s="368" t="s">
        <v>3620</v>
      </c>
      <c r="D44" s="369"/>
      <c r="E44" s="370"/>
      <c r="F44" s="269">
        <v>0</v>
      </c>
      <c r="H44" s="48"/>
    </row>
    <row r="45" spans="1:8" ht="18" customHeight="1" x14ac:dyDescent="0.2">
      <c r="A45" s="392" t="s">
        <v>1941</v>
      </c>
      <c r="B45" s="393"/>
      <c r="C45" s="473" t="s">
        <v>1554</v>
      </c>
      <c r="D45" s="393"/>
      <c r="E45" s="474"/>
      <c r="F45" s="269">
        <v>0</v>
      </c>
      <c r="H45" s="48"/>
    </row>
    <row r="46" spans="1:8" ht="18" customHeight="1" x14ac:dyDescent="0.2">
      <c r="A46" s="503" t="s">
        <v>3568</v>
      </c>
      <c r="B46" s="369"/>
      <c r="C46" s="368" t="s">
        <v>1611</v>
      </c>
      <c r="D46" s="369"/>
      <c r="E46" s="370"/>
      <c r="F46" s="269">
        <v>0</v>
      </c>
      <c r="H46" s="48"/>
    </row>
    <row r="47" spans="1:8" ht="18" customHeight="1" x14ac:dyDescent="0.2">
      <c r="A47" s="378" t="s">
        <v>3640</v>
      </c>
      <c r="B47" s="379"/>
      <c r="C47" s="380" t="s">
        <v>3567</v>
      </c>
      <c r="D47" s="381"/>
      <c r="E47" s="382"/>
      <c r="F47" s="350">
        <v>0</v>
      </c>
      <c r="H47" s="48"/>
    </row>
    <row r="48" spans="1:8" ht="15" customHeight="1" thickBot="1" x14ac:dyDescent="0.25">
      <c r="A48" s="373" t="s">
        <v>1648</v>
      </c>
      <c r="B48" s="374"/>
      <c r="C48" s="374"/>
      <c r="D48" s="374"/>
      <c r="E48" s="375"/>
      <c r="F48" s="272">
        <f>SUM(F40:F47)</f>
        <v>0</v>
      </c>
      <c r="H48" s="48"/>
    </row>
    <row r="49" spans="1:8" ht="12.75" customHeight="1" x14ac:dyDescent="0.2">
      <c r="A49" s="49" t="s">
        <v>3569</v>
      </c>
      <c r="B49" s="127"/>
      <c r="C49" s="127"/>
      <c r="D49" s="500"/>
      <c r="E49" s="501"/>
      <c r="F49" s="502"/>
      <c r="H49" s="48"/>
    </row>
    <row r="50" spans="1:8" ht="18" customHeight="1" x14ac:dyDescent="0.2">
      <c r="A50" s="475" t="s">
        <v>1848</v>
      </c>
      <c r="B50" s="476"/>
      <c r="C50" s="483" t="s">
        <v>1458</v>
      </c>
      <c r="D50" s="484"/>
      <c r="E50" s="485"/>
      <c r="F50" s="269">
        <v>0</v>
      </c>
      <c r="H50" s="48"/>
    </row>
    <row r="51" spans="1:8" ht="18" customHeight="1" x14ac:dyDescent="0.2">
      <c r="A51" s="371" t="s">
        <v>1831</v>
      </c>
      <c r="B51" s="372"/>
      <c r="C51" s="443" t="s">
        <v>1448</v>
      </c>
      <c r="D51" s="444"/>
      <c r="E51" s="445"/>
      <c r="F51" s="269">
        <v>0</v>
      </c>
      <c r="H51" s="48"/>
    </row>
    <row r="52" spans="1:8" ht="18" customHeight="1" x14ac:dyDescent="0.2">
      <c r="A52" s="449" t="s">
        <v>1832</v>
      </c>
      <c r="B52" s="450"/>
      <c r="C52" s="368" t="s">
        <v>1452</v>
      </c>
      <c r="D52" s="369"/>
      <c r="E52" s="370"/>
      <c r="F52" s="269">
        <v>0</v>
      </c>
      <c r="H52" s="48"/>
    </row>
    <row r="53" spans="1:8" ht="18" customHeight="1" x14ac:dyDescent="0.2">
      <c r="A53" s="475" t="s">
        <v>3621</v>
      </c>
      <c r="B53" s="476"/>
      <c r="C53" s="440" t="s">
        <v>1449</v>
      </c>
      <c r="D53" s="441"/>
      <c r="E53" s="442"/>
      <c r="F53" s="269">
        <v>0</v>
      </c>
      <c r="H53" s="48"/>
    </row>
    <row r="54" spans="1:8" ht="18" customHeight="1" x14ac:dyDescent="0.2">
      <c r="A54" s="371" t="s">
        <v>3622</v>
      </c>
      <c r="B54" s="372"/>
      <c r="C54" s="443" t="s">
        <v>1450</v>
      </c>
      <c r="D54" s="444"/>
      <c r="E54" s="445"/>
      <c r="F54" s="269">
        <v>0</v>
      </c>
      <c r="H54" s="48"/>
    </row>
    <row r="55" spans="1:8" ht="18" customHeight="1" x14ac:dyDescent="0.2">
      <c r="A55" s="449" t="s">
        <v>1833</v>
      </c>
      <c r="B55" s="450"/>
      <c r="C55" s="368" t="s">
        <v>1447</v>
      </c>
      <c r="D55" s="369"/>
      <c r="E55" s="370"/>
      <c r="F55" s="269">
        <v>0</v>
      </c>
      <c r="H55" s="48"/>
    </row>
    <row r="56" spans="1:8" ht="18" customHeight="1" x14ac:dyDescent="0.2">
      <c r="A56" s="475" t="s">
        <v>1834</v>
      </c>
      <c r="B56" s="476"/>
      <c r="C56" s="440" t="s">
        <v>1451</v>
      </c>
      <c r="D56" s="441"/>
      <c r="E56" s="442"/>
      <c r="F56" s="269">
        <v>0</v>
      </c>
      <c r="H56" s="48"/>
    </row>
    <row r="57" spans="1:8" ht="18" customHeight="1" x14ac:dyDescent="0.2">
      <c r="A57" s="371" t="s">
        <v>3623</v>
      </c>
      <c r="B57" s="372"/>
      <c r="C57" s="443" t="s">
        <v>1453</v>
      </c>
      <c r="D57" s="444"/>
      <c r="E57" s="445"/>
      <c r="F57" s="269">
        <v>0</v>
      </c>
      <c r="H57" s="48"/>
    </row>
    <row r="58" spans="1:8" ht="18" customHeight="1" x14ac:dyDescent="0.2">
      <c r="A58" s="378" t="s">
        <v>3624</v>
      </c>
      <c r="B58" s="398"/>
      <c r="C58" s="407" t="s">
        <v>1428</v>
      </c>
      <c r="D58" s="380"/>
      <c r="E58" s="408"/>
      <c r="F58" s="269">
        <v>0</v>
      </c>
      <c r="H58" s="48"/>
    </row>
    <row r="59" spans="1:8" ht="18" customHeight="1" x14ac:dyDescent="0.2">
      <c r="A59" s="399" t="s">
        <v>1837</v>
      </c>
      <c r="B59" s="400"/>
      <c r="C59" s="468" t="s">
        <v>3615</v>
      </c>
      <c r="D59" s="469"/>
      <c r="E59" s="470"/>
      <c r="F59" s="269">
        <v>0</v>
      </c>
      <c r="H59" s="48"/>
    </row>
    <row r="60" spans="1:8" ht="18" customHeight="1" x14ac:dyDescent="0.2">
      <c r="A60" s="401" t="s">
        <v>3616</v>
      </c>
      <c r="B60" s="402"/>
      <c r="C60" s="395" t="s">
        <v>3625</v>
      </c>
      <c r="D60" s="396"/>
      <c r="E60" s="397"/>
      <c r="F60" s="269">
        <v>0</v>
      </c>
      <c r="H60" s="48"/>
    </row>
    <row r="61" spans="1:8" ht="18" customHeight="1" x14ac:dyDescent="0.2">
      <c r="A61" s="378" t="s">
        <v>1838</v>
      </c>
      <c r="B61" s="398"/>
      <c r="C61" s="407" t="s">
        <v>1555</v>
      </c>
      <c r="D61" s="380"/>
      <c r="E61" s="408"/>
      <c r="F61" s="269">
        <v>0</v>
      </c>
      <c r="H61" s="48"/>
    </row>
    <row r="62" spans="1:8" ht="18" customHeight="1" x14ac:dyDescent="0.2">
      <c r="A62" s="399" t="s">
        <v>1839</v>
      </c>
      <c r="B62" s="400"/>
      <c r="C62" s="468" t="s">
        <v>1556</v>
      </c>
      <c r="D62" s="469"/>
      <c r="E62" s="470"/>
      <c r="F62" s="269">
        <v>0</v>
      </c>
      <c r="H62" s="48"/>
    </row>
    <row r="63" spans="1:8" ht="18" customHeight="1" x14ac:dyDescent="0.2">
      <c r="A63" s="471" t="s">
        <v>1460</v>
      </c>
      <c r="B63" s="472"/>
      <c r="C63" s="395" t="s">
        <v>1461</v>
      </c>
      <c r="D63" s="396"/>
      <c r="E63" s="397"/>
      <c r="F63" s="269">
        <v>0</v>
      </c>
      <c r="H63" s="48"/>
    </row>
    <row r="64" spans="1:8" ht="18" customHeight="1" x14ac:dyDescent="0.2">
      <c r="A64" s="403" t="s">
        <v>3570</v>
      </c>
      <c r="B64" s="404"/>
      <c r="C64" s="407" t="s">
        <v>1462</v>
      </c>
      <c r="D64" s="380"/>
      <c r="E64" s="408"/>
      <c r="F64" s="269">
        <v>0</v>
      </c>
      <c r="H64" s="48"/>
    </row>
    <row r="65" spans="1:14" ht="18" customHeight="1" x14ac:dyDescent="0.2">
      <c r="A65" s="399" t="s">
        <v>1840</v>
      </c>
      <c r="B65" s="400"/>
      <c r="C65" s="468" t="s">
        <v>1463</v>
      </c>
      <c r="D65" s="469"/>
      <c r="E65" s="470"/>
      <c r="F65" s="269">
        <v>0</v>
      </c>
      <c r="H65" s="48"/>
    </row>
    <row r="66" spans="1:14" ht="18" customHeight="1" x14ac:dyDescent="0.2">
      <c r="A66" s="401" t="s">
        <v>1841</v>
      </c>
      <c r="B66" s="402"/>
      <c r="C66" s="395" t="s">
        <v>1464</v>
      </c>
      <c r="D66" s="396"/>
      <c r="E66" s="397"/>
      <c r="F66" s="269">
        <v>0</v>
      </c>
      <c r="H66" s="48"/>
    </row>
    <row r="67" spans="1:14" ht="18" customHeight="1" x14ac:dyDescent="0.2">
      <c r="A67" s="403" t="s">
        <v>1842</v>
      </c>
      <c r="B67" s="404"/>
      <c r="C67" s="407" t="s">
        <v>1465</v>
      </c>
      <c r="D67" s="380"/>
      <c r="E67" s="408"/>
      <c r="F67" s="269">
        <v>0</v>
      </c>
      <c r="H67" s="48"/>
    </row>
    <row r="68" spans="1:14" ht="18" customHeight="1" x14ac:dyDescent="0.2">
      <c r="A68" s="405" t="s">
        <v>1843</v>
      </c>
      <c r="B68" s="406"/>
      <c r="C68" s="468" t="s">
        <v>3626</v>
      </c>
      <c r="D68" s="469"/>
      <c r="E68" s="470"/>
      <c r="F68" s="269">
        <v>0</v>
      </c>
      <c r="H68" s="48"/>
    </row>
    <row r="69" spans="1:14" ht="18" customHeight="1" x14ac:dyDescent="0.2">
      <c r="A69" s="471" t="s">
        <v>1844</v>
      </c>
      <c r="B69" s="472"/>
      <c r="C69" s="395" t="s">
        <v>1490</v>
      </c>
      <c r="D69" s="396"/>
      <c r="E69" s="397"/>
      <c r="F69" s="269">
        <v>0</v>
      </c>
      <c r="H69" s="48"/>
    </row>
    <row r="70" spans="1:14" ht="13.5" customHeight="1" thickBot="1" x14ac:dyDescent="0.25">
      <c r="A70" s="373" t="s">
        <v>1649</v>
      </c>
      <c r="B70" s="374"/>
      <c r="C70" s="374"/>
      <c r="D70" s="374"/>
      <c r="E70" s="375"/>
      <c r="F70" s="272">
        <f>SUM(F50:F69)</f>
        <v>0</v>
      </c>
      <c r="H70" s="48"/>
    </row>
    <row r="71" spans="1:14" ht="12.75" customHeight="1" x14ac:dyDescent="0.2">
      <c r="A71" s="376" t="s">
        <v>1310</v>
      </c>
      <c r="B71" s="383"/>
      <c r="C71" s="384" t="s">
        <v>1585</v>
      </c>
      <c r="D71" s="385"/>
      <c r="E71" s="386"/>
      <c r="F71" s="273"/>
      <c r="H71" s="48"/>
    </row>
    <row r="72" spans="1:14" ht="18" customHeight="1" x14ac:dyDescent="0.2">
      <c r="A72" s="394" t="s">
        <v>1845</v>
      </c>
      <c r="B72" s="369"/>
      <c r="C72" s="493" t="s">
        <v>3627</v>
      </c>
      <c r="D72" s="494"/>
      <c r="E72" s="495"/>
      <c r="F72" s="254">
        <v>0</v>
      </c>
      <c r="H72" s="48"/>
    </row>
    <row r="73" spans="1:14" ht="18" customHeight="1" x14ac:dyDescent="0.2">
      <c r="A73" s="394" t="s">
        <v>1516</v>
      </c>
      <c r="B73" s="492"/>
      <c r="C73" s="493" t="s">
        <v>2575</v>
      </c>
      <c r="D73" s="494"/>
      <c r="E73" s="495"/>
      <c r="F73" s="66">
        <v>0</v>
      </c>
      <c r="H73" s="48"/>
    </row>
    <row r="74" spans="1:14" ht="18" customHeight="1" x14ac:dyDescent="0.2">
      <c r="A74" s="392" t="s">
        <v>1557</v>
      </c>
      <c r="B74" s="491"/>
      <c r="C74" s="496" t="s">
        <v>2576</v>
      </c>
      <c r="D74" s="497"/>
      <c r="E74" s="498"/>
      <c r="F74" s="66">
        <v>0</v>
      </c>
      <c r="H74" s="48"/>
      <c r="M74"/>
      <c r="N74"/>
    </row>
    <row r="75" spans="1:14" ht="17.25" customHeight="1" x14ac:dyDescent="0.2">
      <c r="A75" s="394" t="s">
        <v>1846</v>
      </c>
      <c r="B75" s="369"/>
      <c r="C75" s="488" t="s">
        <v>2577</v>
      </c>
      <c r="D75" s="489"/>
      <c r="E75" s="490"/>
      <c r="F75" s="66">
        <v>0</v>
      </c>
      <c r="H75" s="48"/>
    </row>
    <row r="76" spans="1:14" ht="18" customHeight="1" x14ac:dyDescent="0.2">
      <c r="A76" s="392" t="s">
        <v>1847</v>
      </c>
      <c r="B76" s="393"/>
      <c r="C76" s="499" t="s">
        <v>1560</v>
      </c>
      <c r="D76" s="497"/>
      <c r="E76" s="498"/>
      <c r="F76" s="66">
        <v>0</v>
      </c>
      <c r="H76" s="48"/>
    </row>
    <row r="77" spans="1:14" ht="18" customHeight="1" x14ac:dyDescent="0.2">
      <c r="A77" s="394" t="s">
        <v>1559</v>
      </c>
      <c r="B77" s="369"/>
      <c r="C77" s="488" t="s">
        <v>3628</v>
      </c>
      <c r="D77" s="489"/>
      <c r="E77" s="490"/>
      <c r="F77" s="66">
        <v>0</v>
      </c>
      <c r="H77" s="48"/>
    </row>
    <row r="78" spans="1:14" ht="18" customHeight="1" x14ac:dyDescent="0.2">
      <c r="A78" s="394" t="s">
        <v>1558</v>
      </c>
      <c r="B78" s="369"/>
      <c r="C78" s="488" t="s">
        <v>3629</v>
      </c>
      <c r="D78" s="489"/>
      <c r="E78" s="490"/>
      <c r="F78" s="66">
        <v>0</v>
      </c>
      <c r="H78" s="48"/>
    </row>
    <row r="79" spans="1:14" ht="15" customHeight="1" thickBot="1" x14ac:dyDescent="0.25">
      <c r="A79" s="373" t="s">
        <v>1650</v>
      </c>
      <c r="B79" s="374"/>
      <c r="C79" s="374"/>
      <c r="D79" s="374"/>
      <c r="E79" s="375"/>
      <c r="F79" s="274">
        <f>SUM(F72:F78)</f>
        <v>0</v>
      </c>
      <c r="H79" s="48"/>
    </row>
    <row r="80" spans="1:14" ht="14.25" customHeight="1" thickBot="1" x14ac:dyDescent="0.25">
      <c r="A80" s="388" t="s">
        <v>1651</v>
      </c>
      <c r="B80" s="389"/>
      <c r="C80" s="389"/>
      <c r="D80" s="390"/>
      <c r="E80" s="391"/>
      <c r="F80" s="275">
        <f>F38+F48+F70+F79</f>
        <v>0</v>
      </c>
      <c r="H80" s="48"/>
    </row>
    <row r="81" spans="1:8" ht="23.25" customHeight="1" x14ac:dyDescent="0.2">
      <c r="A81" s="387" t="s">
        <v>3594</v>
      </c>
      <c r="B81" s="387"/>
      <c r="C81" s="387"/>
      <c r="D81" s="387"/>
      <c r="E81" s="387"/>
      <c r="F81" s="387"/>
      <c r="G81" s="45"/>
      <c r="H81" s="48"/>
    </row>
    <row r="82" spans="1:8" x14ac:dyDescent="0.2">
      <c r="A82" s="104"/>
      <c r="B82" s="104"/>
      <c r="C82" s="104"/>
      <c r="D82" s="104"/>
      <c r="E82" s="104"/>
      <c r="F82" s="109"/>
    </row>
    <row r="97" spans="10:17" x14ac:dyDescent="0.2">
      <c r="J97" s="8" t="s">
        <v>1313</v>
      </c>
      <c r="K97" s="292" t="s">
        <v>1336</v>
      </c>
      <c r="M97" s="26" t="s">
        <v>1354</v>
      </c>
      <c r="N97" s="26" t="s">
        <v>1352</v>
      </c>
    </row>
    <row r="98" spans="10:17" x14ac:dyDescent="0.2">
      <c r="J98" s="7" t="s">
        <v>1339</v>
      </c>
      <c r="K98" s="7" t="s">
        <v>1309</v>
      </c>
      <c r="M98" s="26" t="s">
        <v>1354</v>
      </c>
      <c r="N98" s="26" t="s">
        <v>1352</v>
      </c>
    </row>
    <row r="99" spans="10:17" x14ac:dyDescent="0.2">
      <c r="J99" s="33" t="s">
        <v>745</v>
      </c>
      <c r="K99" s="34" t="s">
        <v>1358</v>
      </c>
      <c r="L99">
        <v>1</v>
      </c>
      <c r="M99" s="26" t="s">
        <v>1346</v>
      </c>
      <c r="N99" s="36" t="s">
        <v>1773</v>
      </c>
      <c r="O99">
        <v>12</v>
      </c>
      <c r="P99" t="s">
        <v>1353</v>
      </c>
      <c r="Q99" s="314"/>
    </row>
    <row r="100" spans="10:17" x14ac:dyDescent="0.2">
      <c r="J100" s="33" t="s">
        <v>746</v>
      </c>
      <c r="K100" s="34" t="s">
        <v>1359</v>
      </c>
      <c r="L100">
        <v>2</v>
      </c>
      <c r="M100" s="26" t="s">
        <v>1347</v>
      </c>
      <c r="N100" s="36" t="s">
        <v>1774</v>
      </c>
      <c r="O100">
        <v>18</v>
      </c>
      <c r="P100" t="s">
        <v>744</v>
      </c>
      <c r="Q100" s="314"/>
    </row>
    <row r="101" spans="10:17" x14ac:dyDescent="0.2">
      <c r="J101" s="33" t="s">
        <v>747</v>
      </c>
      <c r="K101" s="34" t="s">
        <v>1360</v>
      </c>
      <c r="L101">
        <v>3</v>
      </c>
      <c r="M101" s="26" t="s">
        <v>1348</v>
      </c>
      <c r="N101" s="36" t="s">
        <v>1775</v>
      </c>
      <c r="O101">
        <v>17</v>
      </c>
      <c r="Q101" s="314"/>
    </row>
    <row r="102" spans="10:17" x14ac:dyDescent="0.2">
      <c r="J102" s="33" t="s">
        <v>748</v>
      </c>
      <c r="K102" s="34" t="s">
        <v>1361</v>
      </c>
      <c r="L102">
        <v>4</v>
      </c>
      <c r="M102" s="26" t="s">
        <v>1349</v>
      </c>
      <c r="N102" s="36" t="s">
        <v>3601</v>
      </c>
      <c r="O102">
        <v>16</v>
      </c>
      <c r="Q102" s="314"/>
    </row>
    <row r="103" spans="10:17" x14ac:dyDescent="0.2">
      <c r="J103" s="33" t="s">
        <v>749</v>
      </c>
      <c r="K103" s="34" t="s">
        <v>1362</v>
      </c>
      <c r="L103">
        <v>5</v>
      </c>
      <c r="M103" s="26" t="s">
        <v>1350</v>
      </c>
      <c r="N103" s="36" t="s">
        <v>3602</v>
      </c>
      <c r="O103">
        <v>15</v>
      </c>
    </row>
    <row r="104" spans="10:17" x14ac:dyDescent="0.2">
      <c r="J104" s="33" t="s">
        <v>750</v>
      </c>
      <c r="K104" s="34" t="s">
        <v>1363</v>
      </c>
      <c r="L104">
        <v>6</v>
      </c>
      <c r="M104" s="26" t="s">
        <v>1351</v>
      </c>
      <c r="N104" s="36" t="s">
        <v>3603</v>
      </c>
      <c r="O104">
        <v>14</v>
      </c>
    </row>
    <row r="105" spans="10:17" x14ac:dyDescent="0.2">
      <c r="J105" s="33" t="s">
        <v>1364</v>
      </c>
      <c r="K105" s="34" t="s">
        <v>1365</v>
      </c>
      <c r="L105">
        <v>7</v>
      </c>
      <c r="M105" s="26" t="s">
        <v>1340</v>
      </c>
      <c r="N105" s="36" t="s">
        <v>3604</v>
      </c>
      <c r="O105">
        <v>13</v>
      </c>
    </row>
    <row r="106" spans="10:17" x14ac:dyDescent="0.2">
      <c r="J106" s="33" t="s">
        <v>1366</v>
      </c>
      <c r="K106" s="34" t="s">
        <v>1367</v>
      </c>
      <c r="L106">
        <v>8</v>
      </c>
      <c r="M106" s="26" t="s">
        <v>1341</v>
      </c>
      <c r="O106">
        <v>11</v>
      </c>
    </row>
    <row r="107" spans="10:17" x14ac:dyDescent="0.2">
      <c r="J107" s="33" t="s">
        <v>751</v>
      </c>
      <c r="K107" s="34" t="s">
        <v>1368</v>
      </c>
      <c r="L107">
        <v>9</v>
      </c>
      <c r="M107" s="26" t="s">
        <v>1342</v>
      </c>
      <c r="O107">
        <v>10</v>
      </c>
    </row>
    <row r="108" spans="10:17" x14ac:dyDescent="0.2">
      <c r="J108" s="33" t="s">
        <v>1369</v>
      </c>
      <c r="K108" s="34" t="s">
        <v>1370</v>
      </c>
      <c r="L108">
        <v>10</v>
      </c>
      <c r="M108" s="26" t="s">
        <v>1343</v>
      </c>
      <c r="O108">
        <v>9</v>
      </c>
    </row>
    <row r="109" spans="10:17" x14ac:dyDescent="0.2">
      <c r="J109" s="33" t="s">
        <v>752</v>
      </c>
      <c r="K109" s="34" t="s">
        <v>1371</v>
      </c>
      <c r="L109">
        <v>11</v>
      </c>
      <c r="M109" s="26" t="s">
        <v>1344</v>
      </c>
      <c r="O109">
        <v>8</v>
      </c>
    </row>
    <row r="110" spans="10:17" x14ac:dyDescent="0.2">
      <c r="J110" s="33" t="s">
        <v>753</v>
      </c>
      <c r="K110" s="34" t="s">
        <v>1372</v>
      </c>
      <c r="L110">
        <v>12</v>
      </c>
      <c r="M110" s="26" t="s">
        <v>1345</v>
      </c>
      <c r="O110">
        <v>7</v>
      </c>
    </row>
    <row r="111" spans="10:17" x14ac:dyDescent="0.2">
      <c r="J111" s="33" t="s">
        <v>754</v>
      </c>
      <c r="K111" s="34" t="s">
        <v>1373</v>
      </c>
      <c r="O111">
        <v>6</v>
      </c>
    </row>
    <row r="112" spans="10:17" x14ac:dyDescent="0.2">
      <c r="J112" s="33" t="s">
        <v>755</v>
      </c>
      <c r="K112" s="34" t="s">
        <v>1374</v>
      </c>
      <c r="M112" s="29" t="s">
        <v>1337</v>
      </c>
      <c r="N112" s="30" t="str">
        <f>VLOOKUP(F15,M98:N110,2,FALSE)</f>
        <v>YEAR</v>
      </c>
      <c r="O112">
        <v>5</v>
      </c>
    </row>
    <row r="113" spans="10:16" x14ac:dyDescent="0.2">
      <c r="J113" s="33" t="s">
        <v>1375</v>
      </c>
      <c r="K113" s="34" t="s">
        <v>1376</v>
      </c>
      <c r="O113">
        <v>4</v>
      </c>
    </row>
    <row r="114" spans="10:16" x14ac:dyDescent="0.2">
      <c r="J114" s="33" t="s">
        <v>1377</v>
      </c>
      <c r="K114" s="34" t="s">
        <v>1378</v>
      </c>
      <c r="O114">
        <v>3</v>
      </c>
    </row>
    <row r="115" spans="10:16" x14ac:dyDescent="0.2">
      <c r="J115" s="33" t="s">
        <v>756</v>
      </c>
      <c r="K115" s="34" t="s">
        <v>1379</v>
      </c>
      <c r="O115">
        <v>2</v>
      </c>
    </row>
    <row r="116" spans="10:16" x14ac:dyDescent="0.2">
      <c r="J116" s="33" t="s">
        <v>757</v>
      </c>
      <c r="K116" s="34" t="s">
        <v>1380</v>
      </c>
      <c r="O116">
        <v>1</v>
      </c>
    </row>
    <row r="117" spans="10:16" x14ac:dyDescent="0.2">
      <c r="J117" s="33" t="s">
        <v>758</v>
      </c>
      <c r="K117" s="34" t="s">
        <v>1381</v>
      </c>
    </row>
    <row r="118" spans="10:16" x14ac:dyDescent="0.2">
      <c r="J118" s="33" t="s">
        <v>759</v>
      </c>
      <c r="K118" s="34" t="s">
        <v>1382</v>
      </c>
      <c r="L118" s="3"/>
      <c r="M118" s="27"/>
      <c r="N118" s="27"/>
      <c r="O118" s="3"/>
      <c r="P118" s="3"/>
    </row>
    <row r="119" spans="10:16" x14ac:dyDescent="0.2">
      <c r="J119" s="33" t="s">
        <v>1383</v>
      </c>
      <c r="K119" s="34" t="s">
        <v>1384</v>
      </c>
      <c r="L119" s="3"/>
      <c r="M119" s="27"/>
      <c r="N119" s="27"/>
      <c r="O119" s="3"/>
      <c r="P119" s="3"/>
    </row>
    <row r="120" spans="10:16" x14ac:dyDescent="0.2">
      <c r="J120" s="33" t="s">
        <v>760</v>
      </c>
      <c r="K120" s="34" t="s">
        <v>1385</v>
      </c>
      <c r="L120" s="3"/>
      <c r="M120" s="27"/>
      <c r="N120" s="27"/>
      <c r="O120" s="3"/>
      <c r="P120" s="3"/>
    </row>
    <row r="121" spans="10:16" x14ac:dyDescent="0.2">
      <c r="J121" s="33" t="s">
        <v>1386</v>
      </c>
      <c r="K121" s="34" t="s">
        <v>1387</v>
      </c>
    </row>
    <row r="122" spans="10:16" x14ac:dyDescent="0.2">
      <c r="J122" s="33" t="s">
        <v>1388</v>
      </c>
      <c r="K122" s="34" t="s">
        <v>1389</v>
      </c>
    </row>
    <row r="123" spans="10:16" x14ac:dyDescent="0.2">
      <c r="J123" s="33" t="s">
        <v>761</v>
      </c>
      <c r="K123" s="34" t="s">
        <v>1390</v>
      </c>
    </row>
    <row r="124" spans="10:16" x14ac:dyDescent="0.2">
      <c r="J124" s="33" t="s">
        <v>762</v>
      </c>
      <c r="K124" s="34" t="s">
        <v>1391</v>
      </c>
    </row>
    <row r="125" spans="10:16" x14ac:dyDescent="0.2">
      <c r="J125" s="33" t="s">
        <v>763</v>
      </c>
      <c r="K125" s="34" t="s">
        <v>1392</v>
      </c>
    </row>
    <row r="126" spans="10:16" x14ac:dyDescent="0.2">
      <c r="J126" s="33" t="s">
        <v>1393</v>
      </c>
      <c r="K126" s="34" t="s">
        <v>1394</v>
      </c>
    </row>
    <row r="127" spans="10:16" x14ac:dyDescent="0.2">
      <c r="J127" s="33" t="s">
        <v>764</v>
      </c>
      <c r="K127" s="34" t="s">
        <v>1395</v>
      </c>
    </row>
    <row r="128" spans="10:16" x14ac:dyDescent="0.2">
      <c r="J128" s="33" t="s">
        <v>765</v>
      </c>
      <c r="K128" s="34" t="s">
        <v>1396</v>
      </c>
    </row>
    <row r="129" spans="10:11" x14ac:dyDescent="0.2">
      <c r="J129" s="33" t="s">
        <v>766</v>
      </c>
      <c r="K129" s="34" t="s">
        <v>1397</v>
      </c>
    </row>
    <row r="130" spans="10:11" x14ac:dyDescent="0.2">
      <c r="J130" s="33" t="s">
        <v>767</v>
      </c>
      <c r="K130" s="34" t="s">
        <v>1398</v>
      </c>
    </row>
    <row r="131" spans="10:11" x14ac:dyDescent="0.2">
      <c r="J131" s="33" t="s">
        <v>1399</v>
      </c>
      <c r="K131" s="34" t="s">
        <v>1400</v>
      </c>
    </row>
    <row r="132" spans="10:11" x14ac:dyDescent="0.2">
      <c r="J132" s="33" t="s">
        <v>768</v>
      </c>
      <c r="K132" s="34" t="s">
        <v>1401</v>
      </c>
    </row>
    <row r="133" spans="10:11" x14ac:dyDescent="0.2">
      <c r="J133" s="33" t="s">
        <v>1402</v>
      </c>
      <c r="K133" s="34" t="s">
        <v>1403</v>
      </c>
    </row>
    <row r="134" spans="10:11" x14ac:dyDescent="0.2">
      <c r="J134" s="33" t="s">
        <v>769</v>
      </c>
      <c r="K134" s="34" t="s">
        <v>1404</v>
      </c>
    </row>
    <row r="135" spans="10:11" x14ac:dyDescent="0.2">
      <c r="J135" s="33" t="s">
        <v>770</v>
      </c>
      <c r="K135" s="34" t="s">
        <v>1405</v>
      </c>
    </row>
    <row r="136" spans="10:11" x14ac:dyDescent="0.2">
      <c r="J136" s="33" t="s">
        <v>771</v>
      </c>
      <c r="K136" s="34" t="s">
        <v>1406</v>
      </c>
    </row>
    <row r="137" spans="10:11" x14ac:dyDescent="0.2">
      <c r="J137" s="33" t="s">
        <v>772</v>
      </c>
      <c r="K137" s="34" t="s">
        <v>1407</v>
      </c>
    </row>
    <row r="138" spans="10:11" x14ac:dyDescent="0.2">
      <c r="J138" s="33" t="s">
        <v>773</v>
      </c>
      <c r="K138" s="34" t="s">
        <v>1408</v>
      </c>
    </row>
    <row r="139" spans="10:11" x14ac:dyDescent="0.2">
      <c r="J139" s="33" t="s">
        <v>774</v>
      </c>
      <c r="K139" s="34" t="s">
        <v>1409</v>
      </c>
    </row>
    <row r="140" spans="10:11" x14ac:dyDescent="0.2">
      <c r="J140" s="33" t="s">
        <v>775</v>
      </c>
      <c r="K140" s="34" t="s">
        <v>1410</v>
      </c>
    </row>
    <row r="141" spans="10:11" x14ac:dyDescent="0.2">
      <c r="J141" s="33" t="s">
        <v>776</v>
      </c>
      <c r="K141" s="34" t="s">
        <v>1411</v>
      </c>
    </row>
    <row r="142" spans="10:11" x14ac:dyDescent="0.2">
      <c r="J142" s="33" t="s">
        <v>777</v>
      </c>
      <c r="K142" s="34" t="s">
        <v>1412</v>
      </c>
    </row>
    <row r="143" spans="10:11" x14ac:dyDescent="0.2">
      <c r="J143" s="33" t="s">
        <v>778</v>
      </c>
      <c r="K143" s="34" t="s">
        <v>1413</v>
      </c>
    </row>
    <row r="144" spans="10:11" x14ac:dyDescent="0.2">
      <c r="J144" s="33" t="s">
        <v>779</v>
      </c>
      <c r="K144" s="34" t="s">
        <v>1</v>
      </c>
    </row>
    <row r="145" spans="10:11" x14ac:dyDescent="0.2">
      <c r="J145" s="33" t="s">
        <v>780</v>
      </c>
      <c r="K145" s="34" t="s">
        <v>2</v>
      </c>
    </row>
    <row r="146" spans="10:11" x14ac:dyDescent="0.2">
      <c r="J146" s="33" t="s">
        <v>781</v>
      </c>
      <c r="K146" s="34" t="s">
        <v>3</v>
      </c>
    </row>
    <row r="147" spans="10:11" x14ac:dyDescent="0.2">
      <c r="J147" s="33" t="s">
        <v>4</v>
      </c>
      <c r="K147" s="34" t="s">
        <v>5</v>
      </c>
    </row>
    <row r="148" spans="10:11" x14ac:dyDescent="0.2">
      <c r="J148" s="33" t="s">
        <v>782</v>
      </c>
      <c r="K148" s="34" t="s">
        <v>6</v>
      </c>
    </row>
    <row r="149" spans="10:11" x14ac:dyDescent="0.2">
      <c r="J149" s="33" t="s">
        <v>783</v>
      </c>
      <c r="K149" s="34" t="s">
        <v>7</v>
      </c>
    </row>
    <row r="150" spans="10:11" x14ac:dyDescent="0.2">
      <c r="J150" s="33" t="s">
        <v>784</v>
      </c>
      <c r="K150" s="34" t="s">
        <v>8</v>
      </c>
    </row>
    <row r="151" spans="10:11" x14ac:dyDescent="0.2">
      <c r="J151" s="33" t="s">
        <v>785</v>
      </c>
      <c r="K151" s="34" t="s">
        <v>9</v>
      </c>
    </row>
    <row r="152" spans="10:11" x14ac:dyDescent="0.2">
      <c r="J152" s="33" t="s">
        <v>786</v>
      </c>
      <c r="K152" s="34" t="s">
        <v>10</v>
      </c>
    </row>
    <row r="153" spans="10:11" x14ac:dyDescent="0.2">
      <c r="J153" s="33" t="s">
        <v>787</v>
      </c>
      <c r="K153" s="34" t="s">
        <v>11</v>
      </c>
    </row>
    <row r="154" spans="10:11" x14ac:dyDescent="0.2">
      <c r="J154" s="33" t="s">
        <v>788</v>
      </c>
      <c r="K154" s="34" t="s">
        <v>12</v>
      </c>
    </row>
    <row r="155" spans="10:11" x14ac:dyDescent="0.2">
      <c r="J155" s="33" t="s">
        <v>13</v>
      </c>
      <c r="K155" s="34" t="s">
        <v>14</v>
      </c>
    </row>
    <row r="156" spans="10:11" x14ac:dyDescent="0.2">
      <c r="J156" s="33" t="s">
        <v>15</v>
      </c>
      <c r="K156" s="34" t="s">
        <v>16</v>
      </c>
    </row>
    <row r="157" spans="10:11" x14ac:dyDescent="0.2">
      <c r="J157" s="33" t="s">
        <v>17</v>
      </c>
      <c r="K157" s="34" t="s">
        <v>18</v>
      </c>
    </row>
    <row r="158" spans="10:11" x14ac:dyDescent="0.2">
      <c r="J158" s="33" t="s">
        <v>789</v>
      </c>
      <c r="K158" s="34" t="s">
        <v>19</v>
      </c>
    </row>
    <row r="159" spans="10:11" x14ac:dyDescent="0.2">
      <c r="J159" s="33" t="s">
        <v>790</v>
      </c>
      <c r="K159" s="34" t="s">
        <v>20</v>
      </c>
    </row>
    <row r="160" spans="10:11" x14ac:dyDescent="0.2">
      <c r="J160" s="33" t="s">
        <v>791</v>
      </c>
      <c r="K160" s="34" t="s">
        <v>21</v>
      </c>
    </row>
    <row r="161" spans="10:11" x14ac:dyDescent="0.2">
      <c r="J161" s="33" t="s">
        <v>792</v>
      </c>
      <c r="K161" s="34" t="s">
        <v>22</v>
      </c>
    </row>
    <row r="162" spans="10:11" x14ac:dyDescent="0.2">
      <c r="J162" s="33" t="s">
        <v>793</v>
      </c>
      <c r="K162" s="34" t="s">
        <v>23</v>
      </c>
    </row>
    <row r="163" spans="10:11" x14ac:dyDescent="0.2">
      <c r="J163" s="33" t="s">
        <v>794</v>
      </c>
      <c r="K163" s="34" t="s">
        <v>24</v>
      </c>
    </row>
    <row r="164" spans="10:11" x14ac:dyDescent="0.2">
      <c r="J164" s="33" t="s">
        <v>25</v>
      </c>
      <c r="K164" s="34" t="s">
        <v>26</v>
      </c>
    </row>
    <row r="165" spans="10:11" x14ac:dyDescent="0.2">
      <c r="J165" s="33" t="s">
        <v>27</v>
      </c>
      <c r="K165" s="34" t="s">
        <v>28</v>
      </c>
    </row>
    <row r="166" spans="10:11" x14ac:dyDescent="0.2">
      <c r="J166" s="33" t="s">
        <v>795</v>
      </c>
      <c r="K166" s="34" t="s">
        <v>29</v>
      </c>
    </row>
    <row r="167" spans="10:11" x14ac:dyDescent="0.2">
      <c r="J167" s="33" t="s">
        <v>796</v>
      </c>
      <c r="K167" s="34" t="s">
        <v>30</v>
      </c>
    </row>
    <row r="168" spans="10:11" x14ac:dyDescent="0.2">
      <c r="J168" s="33" t="s">
        <v>797</v>
      </c>
      <c r="K168" s="34" t="s">
        <v>31</v>
      </c>
    </row>
    <row r="169" spans="10:11" x14ac:dyDescent="0.2">
      <c r="J169" s="33" t="s">
        <v>798</v>
      </c>
      <c r="K169" s="34" t="s">
        <v>32</v>
      </c>
    </row>
    <row r="170" spans="10:11" x14ac:dyDescent="0.2">
      <c r="J170" s="33" t="s">
        <v>33</v>
      </c>
      <c r="K170" s="34" t="s">
        <v>34</v>
      </c>
    </row>
    <row r="171" spans="10:11" x14ac:dyDescent="0.2">
      <c r="J171" s="33" t="s">
        <v>799</v>
      </c>
      <c r="K171" s="34" t="s">
        <v>35</v>
      </c>
    </row>
    <row r="172" spans="10:11" x14ac:dyDescent="0.2">
      <c r="J172" s="33" t="s">
        <v>800</v>
      </c>
      <c r="K172" s="34" t="s">
        <v>36</v>
      </c>
    </row>
    <row r="173" spans="10:11" x14ac:dyDescent="0.2">
      <c r="J173" s="33" t="s">
        <v>37</v>
      </c>
      <c r="K173" s="34" t="s">
        <v>38</v>
      </c>
    </row>
    <row r="174" spans="10:11" x14ac:dyDescent="0.2">
      <c r="J174" s="33" t="s">
        <v>39</v>
      </c>
      <c r="K174" s="34" t="s">
        <v>40</v>
      </c>
    </row>
    <row r="175" spans="10:11" x14ac:dyDescent="0.2">
      <c r="J175" s="33" t="s">
        <v>801</v>
      </c>
      <c r="K175" s="34" t="s">
        <v>41</v>
      </c>
    </row>
    <row r="176" spans="10:11" x14ac:dyDescent="0.2">
      <c r="J176" s="33" t="s">
        <v>42</v>
      </c>
      <c r="K176" s="34" t="s">
        <v>43</v>
      </c>
    </row>
    <row r="177" spans="10:11" x14ac:dyDescent="0.2">
      <c r="J177" s="33" t="s">
        <v>802</v>
      </c>
      <c r="K177" s="34" t="s">
        <v>44</v>
      </c>
    </row>
    <row r="178" spans="10:11" x14ac:dyDescent="0.2">
      <c r="J178" s="35" t="s">
        <v>1415</v>
      </c>
      <c r="K178" s="293">
        <v>2044011</v>
      </c>
    </row>
    <row r="179" spans="10:11" x14ac:dyDescent="0.2">
      <c r="J179" s="33" t="s">
        <v>803</v>
      </c>
      <c r="K179" s="34" t="s">
        <v>45</v>
      </c>
    </row>
    <row r="180" spans="10:11" x14ac:dyDescent="0.2">
      <c r="J180" s="33" t="s">
        <v>804</v>
      </c>
      <c r="K180" s="34" t="s">
        <v>46</v>
      </c>
    </row>
    <row r="181" spans="10:11" x14ac:dyDescent="0.2">
      <c r="J181" s="33" t="s">
        <v>47</v>
      </c>
      <c r="K181" s="34" t="s">
        <v>48</v>
      </c>
    </row>
    <row r="182" spans="10:11" x14ac:dyDescent="0.2">
      <c r="J182" s="33" t="s">
        <v>805</v>
      </c>
      <c r="K182" s="34" t="s">
        <v>49</v>
      </c>
    </row>
    <row r="183" spans="10:11" x14ac:dyDescent="0.2">
      <c r="J183" s="33" t="s">
        <v>806</v>
      </c>
      <c r="K183" s="34" t="s">
        <v>50</v>
      </c>
    </row>
    <row r="184" spans="10:11" x14ac:dyDescent="0.2">
      <c r="J184" s="33" t="s">
        <v>807</v>
      </c>
      <c r="K184" s="34" t="s">
        <v>51</v>
      </c>
    </row>
    <row r="185" spans="10:11" x14ac:dyDescent="0.2">
      <c r="J185" s="33" t="s">
        <v>808</v>
      </c>
      <c r="K185" s="34" t="s">
        <v>52</v>
      </c>
    </row>
    <row r="186" spans="10:11" x14ac:dyDescent="0.2">
      <c r="J186" s="33" t="s">
        <v>53</v>
      </c>
      <c r="K186" s="34" t="s">
        <v>54</v>
      </c>
    </row>
    <row r="187" spans="10:11" x14ac:dyDescent="0.2">
      <c r="J187" s="33" t="s">
        <v>809</v>
      </c>
      <c r="K187" s="34" t="s">
        <v>55</v>
      </c>
    </row>
    <row r="188" spans="10:11" x14ac:dyDescent="0.2">
      <c r="J188" s="33" t="s">
        <v>810</v>
      </c>
      <c r="K188" s="34" t="s">
        <v>56</v>
      </c>
    </row>
    <row r="189" spans="10:11" x14ac:dyDescent="0.2">
      <c r="J189" s="33" t="s">
        <v>811</v>
      </c>
      <c r="K189" s="34" t="s">
        <v>57</v>
      </c>
    </row>
    <row r="190" spans="10:11" x14ac:dyDescent="0.2">
      <c r="J190" s="33" t="s">
        <v>812</v>
      </c>
      <c r="K190" s="34" t="s">
        <v>58</v>
      </c>
    </row>
    <row r="191" spans="10:11" x14ac:dyDescent="0.2">
      <c r="J191" s="33" t="s">
        <v>813</v>
      </c>
      <c r="K191" s="34" t="s">
        <v>59</v>
      </c>
    </row>
    <row r="192" spans="10:11" x14ac:dyDescent="0.2">
      <c r="J192" s="33" t="s">
        <v>814</v>
      </c>
      <c r="K192" s="34" t="s">
        <v>60</v>
      </c>
    </row>
    <row r="193" spans="10:11" x14ac:dyDescent="0.2">
      <c r="J193" s="33" t="s">
        <v>61</v>
      </c>
      <c r="K193" s="34" t="s">
        <v>62</v>
      </c>
    </row>
    <row r="194" spans="10:11" x14ac:dyDescent="0.2">
      <c r="J194" s="33" t="s">
        <v>815</v>
      </c>
      <c r="K194" s="34" t="s">
        <v>63</v>
      </c>
    </row>
    <row r="195" spans="10:11" x14ac:dyDescent="0.2">
      <c r="J195" s="33" t="s">
        <v>64</v>
      </c>
      <c r="K195" s="34" t="s">
        <v>65</v>
      </c>
    </row>
    <row r="196" spans="10:11" x14ac:dyDescent="0.2">
      <c r="J196" s="33" t="s">
        <v>816</v>
      </c>
      <c r="K196" s="34" t="s">
        <v>66</v>
      </c>
    </row>
    <row r="197" spans="10:11" x14ac:dyDescent="0.2">
      <c r="J197" s="33" t="s">
        <v>817</v>
      </c>
      <c r="K197" s="34" t="s">
        <v>67</v>
      </c>
    </row>
    <row r="198" spans="10:11" x14ac:dyDescent="0.2">
      <c r="J198" s="33" t="s">
        <v>818</v>
      </c>
      <c r="K198" s="34" t="s">
        <v>68</v>
      </c>
    </row>
    <row r="199" spans="10:11" x14ac:dyDescent="0.2">
      <c r="J199" s="33" t="s">
        <v>69</v>
      </c>
      <c r="K199" s="34" t="s">
        <v>70</v>
      </c>
    </row>
    <row r="200" spans="10:11" x14ac:dyDescent="0.2">
      <c r="J200" s="33" t="s">
        <v>819</v>
      </c>
      <c r="K200" s="34" t="s">
        <v>71</v>
      </c>
    </row>
    <row r="201" spans="10:11" x14ac:dyDescent="0.2">
      <c r="J201" s="33" t="s">
        <v>820</v>
      </c>
      <c r="K201" s="34" t="s">
        <v>72</v>
      </c>
    </row>
    <row r="202" spans="10:11" x14ac:dyDescent="0.2">
      <c r="J202" s="33" t="s">
        <v>821</v>
      </c>
      <c r="K202" s="34" t="s">
        <v>73</v>
      </c>
    </row>
    <row r="203" spans="10:11" x14ac:dyDescent="0.2">
      <c r="J203" s="33" t="s">
        <v>822</v>
      </c>
      <c r="K203" s="34" t="s">
        <v>74</v>
      </c>
    </row>
    <row r="204" spans="10:11" x14ac:dyDescent="0.2">
      <c r="J204" s="33" t="s">
        <v>823</v>
      </c>
      <c r="K204" s="34" t="s">
        <v>75</v>
      </c>
    </row>
    <row r="205" spans="10:11" x14ac:dyDescent="0.2">
      <c r="J205" s="33" t="s">
        <v>76</v>
      </c>
      <c r="K205" s="34" t="s">
        <v>77</v>
      </c>
    </row>
    <row r="206" spans="10:11" x14ac:dyDescent="0.2">
      <c r="J206" s="33" t="s">
        <v>824</v>
      </c>
      <c r="K206" s="34" t="s">
        <v>78</v>
      </c>
    </row>
    <row r="207" spans="10:11" x14ac:dyDescent="0.2">
      <c r="J207" s="33" t="s">
        <v>825</v>
      </c>
      <c r="K207" s="34" t="s">
        <v>79</v>
      </c>
    </row>
    <row r="208" spans="10:11" x14ac:dyDescent="0.2">
      <c r="J208" s="33" t="s">
        <v>826</v>
      </c>
      <c r="K208" s="34" t="s">
        <v>80</v>
      </c>
    </row>
    <row r="209" spans="10:11" x14ac:dyDescent="0.2">
      <c r="J209" s="33" t="s">
        <v>827</v>
      </c>
      <c r="K209" s="34" t="s">
        <v>81</v>
      </c>
    </row>
    <row r="210" spans="10:11" x14ac:dyDescent="0.2">
      <c r="J210" s="33" t="s">
        <v>828</v>
      </c>
      <c r="K210" s="34" t="s">
        <v>82</v>
      </c>
    </row>
    <row r="211" spans="10:11" x14ac:dyDescent="0.2">
      <c r="J211" s="33" t="s">
        <v>829</v>
      </c>
      <c r="K211" s="34" t="s">
        <v>83</v>
      </c>
    </row>
    <row r="212" spans="10:11" x14ac:dyDescent="0.2">
      <c r="J212" s="33" t="s">
        <v>830</v>
      </c>
      <c r="K212" s="34" t="s">
        <v>84</v>
      </c>
    </row>
    <row r="213" spans="10:11" x14ac:dyDescent="0.2">
      <c r="J213" s="33" t="s">
        <v>831</v>
      </c>
      <c r="K213" s="34" t="s">
        <v>85</v>
      </c>
    </row>
    <row r="214" spans="10:11" x14ac:dyDescent="0.2">
      <c r="J214" s="33" t="s">
        <v>832</v>
      </c>
      <c r="K214" s="34" t="s">
        <v>86</v>
      </c>
    </row>
    <row r="215" spans="10:11" x14ac:dyDescent="0.2">
      <c r="J215" s="33" t="s">
        <v>3593</v>
      </c>
      <c r="K215" s="34" t="s">
        <v>87</v>
      </c>
    </row>
    <row r="216" spans="10:11" x14ac:dyDescent="0.2">
      <c r="J216" s="33" t="s">
        <v>88</v>
      </c>
      <c r="K216" s="34" t="s">
        <v>89</v>
      </c>
    </row>
    <row r="217" spans="10:11" x14ac:dyDescent="0.2">
      <c r="J217" s="33" t="s">
        <v>833</v>
      </c>
      <c r="K217" s="34" t="s">
        <v>90</v>
      </c>
    </row>
    <row r="218" spans="10:11" x14ac:dyDescent="0.2">
      <c r="J218" s="33" t="s">
        <v>834</v>
      </c>
      <c r="K218" s="34" t="s">
        <v>91</v>
      </c>
    </row>
    <row r="219" spans="10:11" x14ac:dyDescent="0.2">
      <c r="J219" s="33" t="s">
        <v>835</v>
      </c>
      <c r="K219" s="34" t="s">
        <v>92</v>
      </c>
    </row>
    <row r="220" spans="10:11" x14ac:dyDescent="0.2">
      <c r="J220" s="33" t="s">
        <v>836</v>
      </c>
      <c r="K220" s="34" t="s">
        <v>93</v>
      </c>
    </row>
    <row r="221" spans="10:11" x14ac:dyDescent="0.2">
      <c r="J221" s="33" t="s">
        <v>1329</v>
      </c>
      <c r="K221" s="34">
        <v>2060504</v>
      </c>
    </row>
    <row r="222" spans="10:11" x14ac:dyDescent="0.2">
      <c r="J222" s="33" t="s">
        <v>837</v>
      </c>
      <c r="K222" s="34" t="s">
        <v>94</v>
      </c>
    </row>
    <row r="223" spans="10:11" x14ac:dyDescent="0.2">
      <c r="J223" s="33" t="s">
        <v>838</v>
      </c>
      <c r="K223" s="34" t="s">
        <v>95</v>
      </c>
    </row>
    <row r="224" spans="10:11" x14ac:dyDescent="0.2">
      <c r="J224" s="33" t="s">
        <v>839</v>
      </c>
      <c r="K224" s="34" t="s">
        <v>96</v>
      </c>
    </row>
    <row r="225" spans="10:11" x14ac:dyDescent="0.2">
      <c r="J225" s="33" t="s">
        <v>97</v>
      </c>
      <c r="K225" s="34" t="s">
        <v>98</v>
      </c>
    </row>
    <row r="226" spans="10:11" x14ac:dyDescent="0.2">
      <c r="J226" s="33" t="s">
        <v>840</v>
      </c>
      <c r="K226" s="34" t="s">
        <v>99</v>
      </c>
    </row>
    <row r="227" spans="10:11" x14ac:dyDescent="0.2">
      <c r="J227" s="33" t="s">
        <v>841</v>
      </c>
      <c r="K227" s="34" t="s">
        <v>100</v>
      </c>
    </row>
    <row r="228" spans="10:11" x14ac:dyDescent="0.2">
      <c r="J228" s="33" t="s">
        <v>842</v>
      </c>
      <c r="K228" s="34" t="s">
        <v>101</v>
      </c>
    </row>
    <row r="229" spans="10:11" x14ac:dyDescent="0.2">
      <c r="J229" s="33" t="s">
        <v>843</v>
      </c>
      <c r="K229" s="34" t="s">
        <v>102</v>
      </c>
    </row>
    <row r="230" spans="10:11" x14ac:dyDescent="0.2">
      <c r="J230" s="33" t="s">
        <v>844</v>
      </c>
      <c r="K230" s="34" t="s">
        <v>103</v>
      </c>
    </row>
    <row r="231" spans="10:11" x14ac:dyDescent="0.2">
      <c r="J231" s="33" t="s">
        <v>845</v>
      </c>
      <c r="K231" s="34" t="s">
        <v>104</v>
      </c>
    </row>
    <row r="232" spans="10:11" x14ac:dyDescent="0.2">
      <c r="J232" s="33" t="s">
        <v>846</v>
      </c>
      <c r="K232" s="34" t="s">
        <v>105</v>
      </c>
    </row>
    <row r="233" spans="10:11" x14ac:dyDescent="0.2">
      <c r="J233" s="33" t="s">
        <v>106</v>
      </c>
      <c r="K233" s="34" t="s">
        <v>107</v>
      </c>
    </row>
    <row r="234" spans="10:11" x14ac:dyDescent="0.2">
      <c r="J234" s="33" t="s">
        <v>847</v>
      </c>
      <c r="K234" s="34" t="s">
        <v>108</v>
      </c>
    </row>
    <row r="235" spans="10:11" x14ac:dyDescent="0.2">
      <c r="J235" s="33" t="s">
        <v>848</v>
      </c>
      <c r="K235" s="34" t="s">
        <v>109</v>
      </c>
    </row>
    <row r="236" spans="10:11" x14ac:dyDescent="0.2">
      <c r="J236" s="33" t="s">
        <v>849</v>
      </c>
      <c r="K236" s="34" t="s">
        <v>110</v>
      </c>
    </row>
    <row r="237" spans="10:11" x14ac:dyDescent="0.2">
      <c r="J237" s="33" t="s">
        <v>850</v>
      </c>
      <c r="K237" s="34" t="s">
        <v>111</v>
      </c>
    </row>
    <row r="238" spans="10:11" x14ac:dyDescent="0.2">
      <c r="J238" s="33" t="s">
        <v>851</v>
      </c>
      <c r="K238" s="34" t="s">
        <v>112</v>
      </c>
    </row>
    <row r="239" spans="10:11" x14ac:dyDescent="0.2">
      <c r="J239" s="33" t="s">
        <v>852</v>
      </c>
      <c r="K239" s="34" t="s">
        <v>113</v>
      </c>
    </row>
    <row r="240" spans="10:11" x14ac:dyDescent="0.2">
      <c r="J240" s="33" t="s">
        <v>853</v>
      </c>
      <c r="K240" s="34" t="s">
        <v>114</v>
      </c>
    </row>
    <row r="241" spans="10:11" x14ac:dyDescent="0.2">
      <c r="J241" s="33" t="s">
        <v>854</v>
      </c>
      <c r="K241" s="34" t="s">
        <v>115</v>
      </c>
    </row>
    <row r="242" spans="10:11" x14ac:dyDescent="0.2">
      <c r="J242" s="33" t="s">
        <v>855</v>
      </c>
      <c r="K242" s="34" t="s">
        <v>116</v>
      </c>
    </row>
    <row r="243" spans="10:11" x14ac:dyDescent="0.2">
      <c r="J243" s="33" t="s">
        <v>856</v>
      </c>
      <c r="K243" s="34" t="s">
        <v>117</v>
      </c>
    </row>
    <row r="244" spans="10:11" x14ac:dyDescent="0.2">
      <c r="J244" s="33" t="s">
        <v>857</v>
      </c>
      <c r="K244" s="34" t="s">
        <v>118</v>
      </c>
    </row>
    <row r="245" spans="10:11" x14ac:dyDescent="0.2">
      <c r="J245" s="33" t="s">
        <v>858</v>
      </c>
      <c r="K245" s="34" t="s">
        <v>119</v>
      </c>
    </row>
    <row r="246" spans="10:11" x14ac:dyDescent="0.2">
      <c r="J246" s="33" t="s">
        <v>859</v>
      </c>
      <c r="K246" s="34" t="s">
        <v>120</v>
      </c>
    </row>
    <row r="247" spans="10:11" x14ac:dyDescent="0.2">
      <c r="J247" s="33" t="s">
        <v>860</v>
      </c>
      <c r="K247" s="34" t="s">
        <v>121</v>
      </c>
    </row>
    <row r="248" spans="10:11" x14ac:dyDescent="0.2">
      <c r="J248" s="33" t="s">
        <v>122</v>
      </c>
      <c r="K248" s="34" t="s">
        <v>123</v>
      </c>
    </row>
    <row r="249" spans="10:11" x14ac:dyDescent="0.2">
      <c r="J249" s="33" t="s">
        <v>861</v>
      </c>
      <c r="K249" s="34" t="s">
        <v>124</v>
      </c>
    </row>
    <row r="250" spans="10:11" x14ac:dyDescent="0.2">
      <c r="J250" s="33" t="s">
        <v>862</v>
      </c>
      <c r="K250" s="34" t="s">
        <v>125</v>
      </c>
    </row>
    <row r="251" spans="10:11" x14ac:dyDescent="0.2">
      <c r="J251" s="33" t="s">
        <v>863</v>
      </c>
      <c r="K251" s="34" t="s">
        <v>126</v>
      </c>
    </row>
    <row r="252" spans="10:11" x14ac:dyDescent="0.2">
      <c r="J252" s="33" t="s">
        <v>864</v>
      </c>
      <c r="K252" s="34" t="s">
        <v>127</v>
      </c>
    </row>
    <row r="253" spans="10:11" x14ac:dyDescent="0.2">
      <c r="J253" s="33" t="s">
        <v>865</v>
      </c>
      <c r="K253" s="34" t="s">
        <v>128</v>
      </c>
    </row>
    <row r="254" spans="10:11" x14ac:dyDescent="0.2">
      <c r="J254" s="33" t="s">
        <v>866</v>
      </c>
      <c r="K254" s="34" t="s">
        <v>129</v>
      </c>
    </row>
    <row r="255" spans="10:11" x14ac:dyDescent="0.2">
      <c r="J255" s="33" t="s">
        <v>867</v>
      </c>
      <c r="K255" s="34" t="s">
        <v>130</v>
      </c>
    </row>
    <row r="256" spans="10:11" x14ac:dyDescent="0.2">
      <c r="J256" s="33" t="s">
        <v>868</v>
      </c>
      <c r="K256" s="34" t="s">
        <v>131</v>
      </c>
    </row>
    <row r="257" spans="10:11" x14ac:dyDescent="0.2">
      <c r="J257" s="33" t="s">
        <v>869</v>
      </c>
      <c r="K257" s="34" t="s">
        <v>132</v>
      </c>
    </row>
    <row r="258" spans="10:11" x14ac:dyDescent="0.2">
      <c r="J258" s="33" t="s">
        <v>870</v>
      </c>
      <c r="K258" s="34" t="s">
        <v>133</v>
      </c>
    </row>
    <row r="259" spans="10:11" x14ac:dyDescent="0.2">
      <c r="J259" s="33" t="s">
        <v>871</v>
      </c>
      <c r="K259" s="34" t="s">
        <v>134</v>
      </c>
    </row>
    <row r="260" spans="10:11" x14ac:dyDescent="0.2">
      <c r="J260" s="33" t="s">
        <v>872</v>
      </c>
      <c r="K260" s="34" t="s">
        <v>135</v>
      </c>
    </row>
    <row r="261" spans="10:11" x14ac:dyDescent="0.2">
      <c r="J261" s="33" t="s">
        <v>873</v>
      </c>
      <c r="K261" s="34" t="s">
        <v>136</v>
      </c>
    </row>
    <row r="262" spans="10:11" x14ac:dyDescent="0.2">
      <c r="J262" s="33" t="s">
        <v>874</v>
      </c>
      <c r="K262" s="34" t="s">
        <v>137</v>
      </c>
    </row>
    <row r="263" spans="10:11" x14ac:dyDescent="0.2">
      <c r="J263" s="33" t="s">
        <v>875</v>
      </c>
      <c r="K263" s="34" t="s">
        <v>138</v>
      </c>
    </row>
    <row r="264" spans="10:11" x14ac:dyDescent="0.2">
      <c r="J264" s="33" t="s">
        <v>876</v>
      </c>
      <c r="K264" s="34" t="s">
        <v>139</v>
      </c>
    </row>
    <row r="265" spans="10:11" x14ac:dyDescent="0.2">
      <c r="J265" s="33" t="s">
        <v>140</v>
      </c>
      <c r="K265" s="34" t="s">
        <v>141</v>
      </c>
    </row>
    <row r="266" spans="10:11" x14ac:dyDescent="0.2">
      <c r="J266" s="33" t="s">
        <v>877</v>
      </c>
      <c r="K266" s="34" t="s">
        <v>142</v>
      </c>
    </row>
    <row r="267" spans="10:11" x14ac:dyDescent="0.2">
      <c r="J267" s="33" t="s">
        <v>878</v>
      </c>
      <c r="K267" s="34" t="s">
        <v>143</v>
      </c>
    </row>
    <row r="268" spans="10:11" x14ac:dyDescent="0.2">
      <c r="J268" s="33" t="s">
        <v>879</v>
      </c>
      <c r="K268" s="34" t="s">
        <v>144</v>
      </c>
    </row>
    <row r="269" spans="10:11" x14ac:dyDescent="0.2">
      <c r="J269" s="33" t="s">
        <v>880</v>
      </c>
      <c r="K269" s="34" t="s">
        <v>145</v>
      </c>
    </row>
    <row r="270" spans="10:11" x14ac:dyDescent="0.2">
      <c r="J270" s="33" t="s">
        <v>881</v>
      </c>
      <c r="K270" s="34" t="s">
        <v>146</v>
      </c>
    </row>
    <row r="271" spans="10:11" x14ac:dyDescent="0.2">
      <c r="J271" s="33" t="s">
        <v>882</v>
      </c>
      <c r="K271" s="34" t="s">
        <v>147</v>
      </c>
    </row>
    <row r="272" spans="10:11" x14ac:dyDescent="0.2">
      <c r="J272" s="33" t="s">
        <v>883</v>
      </c>
      <c r="K272" s="34" t="s">
        <v>148</v>
      </c>
    </row>
    <row r="273" spans="10:11" x14ac:dyDescent="0.2">
      <c r="J273" s="33" t="s">
        <v>884</v>
      </c>
      <c r="K273" s="34" t="s">
        <v>149</v>
      </c>
    </row>
    <row r="274" spans="10:11" x14ac:dyDescent="0.2">
      <c r="J274" s="33" t="s">
        <v>885</v>
      </c>
      <c r="K274" s="34" t="s">
        <v>150</v>
      </c>
    </row>
    <row r="275" spans="10:11" x14ac:dyDescent="0.2">
      <c r="J275" s="33" t="s">
        <v>151</v>
      </c>
      <c r="K275" s="34" t="s">
        <v>152</v>
      </c>
    </row>
    <row r="276" spans="10:11" x14ac:dyDescent="0.2">
      <c r="J276" s="33" t="s">
        <v>886</v>
      </c>
      <c r="K276" s="34" t="s">
        <v>153</v>
      </c>
    </row>
    <row r="277" spans="10:11" x14ac:dyDescent="0.2">
      <c r="J277" s="33" t="s">
        <v>887</v>
      </c>
      <c r="K277" s="34" t="s">
        <v>154</v>
      </c>
    </row>
    <row r="278" spans="10:11" x14ac:dyDescent="0.2">
      <c r="J278" s="33" t="s">
        <v>888</v>
      </c>
      <c r="K278" s="34" t="s">
        <v>155</v>
      </c>
    </row>
    <row r="279" spans="10:11" x14ac:dyDescent="0.2">
      <c r="J279" s="33" t="s">
        <v>889</v>
      </c>
      <c r="K279" s="34" t="s">
        <v>156</v>
      </c>
    </row>
    <row r="280" spans="10:11" x14ac:dyDescent="0.2">
      <c r="J280" s="33" t="s">
        <v>890</v>
      </c>
      <c r="K280" s="34" t="s">
        <v>157</v>
      </c>
    </row>
    <row r="281" spans="10:11" x14ac:dyDescent="0.2">
      <c r="J281" s="33" t="s">
        <v>891</v>
      </c>
      <c r="K281" s="34" t="s">
        <v>158</v>
      </c>
    </row>
    <row r="282" spans="10:11" x14ac:dyDescent="0.2">
      <c r="J282" s="33" t="s">
        <v>159</v>
      </c>
      <c r="K282" s="34" t="s">
        <v>160</v>
      </c>
    </row>
    <row r="283" spans="10:11" x14ac:dyDescent="0.2">
      <c r="J283" s="33" t="s">
        <v>161</v>
      </c>
      <c r="K283" s="34" t="s">
        <v>162</v>
      </c>
    </row>
    <row r="284" spans="10:11" x14ac:dyDescent="0.2">
      <c r="J284" s="33" t="s">
        <v>892</v>
      </c>
      <c r="K284" s="34" t="s">
        <v>163</v>
      </c>
    </row>
    <row r="285" spans="10:11" x14ac:dyDescent="0.2">
      <c r="J285" s="33" t="s">
        <v>893</v>
      </c>
      <c r="K285" s="34" t="s">
        <v>164</v>
      </c>
    </row>
    <row r="286" spans="10:11" x14ac:dyDescent="0.2">
      <c r="J286" s="33" t="s">
        <v>165</v>
      </c>
      <c r="K286" s="34" t="s">
        <v>166</v>
      </c>
    </row>
    <row r="287" spans="10:11" x14ac:dyDescent="0.2">
      <c r="J287" s="33" t="s">
        <v>894</v>
      </c>
      <c r="K287" s="34" t="s">
        <v>167</v>
      </c>
    </row>
    <row r="288" spans="10:11" x14ac:dyDescent="0.2">
      <c r="J288" s="33" t="s">
        <v>895</v>
      </c>
      <c r="K288" s="34" t="s">
        <v>168</v>
      </c>
    </row>
    <row r="289" spans="10:11" x14ac:dyDescent="0.2">
      <c r="J289" s="33" t="s">
        <v>896</v>
      </c>
      <c r="K289" s="34" t="s">
        <v>169</v>
      </c>
    </row>
    <row r="290" spans="10:11" x14ac:dyDescent="0.2">
      <c r="J290" s="33" t="s">
        <v>170</v>
      </c>
      <c r="K290" s="34" t="s">
        <v>171</v>
      </c>
    </row>
    <row r="291" spans="10:11" x14ac:dyDescent="0.2">
      <c r="J291" s="33" t="s">
        <v>897</v>
      </c>
      <c r="K291" s="34" t="s">
        <v>172</v>
      </c>
    </row>
    <row r="292" spans="10:11" x14ac:dyDescent="0.2">
      <c r="J292" s="33" t="s">
        <v>898</v>
      </c>
      <c r="K292" s="34" t="s">
        <v>173</v>
      </c>
    </row>
    <row r="293" spans="10:11" x14ac:dyDescent="0.2">
      <c r="J293" s="33" t="s">
        <v>899</v>
      </c>
      <c r="K293" s="34" t="s">
        <v>174</v>
      </c>
    </row>
    <row r="294" spans="10:11" x14ac:dyDescent="0.2">
      <c r="J294" s="33" t="s">
        <v>900</v>
      </c>
      <c r="K294" s="34" t="s">
        <v>175</v>
      </c>
    </row>
    <row r="295" spans="10:11" x14ac:dyDescent="0.2">
      <c r="J295" s="33" t="s">
        <v>176</v>
      </c>
      <c r="K295" s="34" t="s">
        <v>177</v>
      </c>
    </row>
    <row r="296" spans="10:11" x14ac:dyDescent="0.2">
      <c r="J296" s="33" t="s">
        <v>901</v>
      </c>
      <c r="K296" s="34" t="s">
        <v>178</v>
      </c>
    </row>
    <row r="297" spans="10:11" x14ac:dyDescent="0.2">
      <c r="J297" s="33" t="s">
        <v>902</v>
      </c>
      <c r="K297" s="34" t="s">
        <v>179</v>
      </c>
    </row>
    <row r="298" spans="10:11" x14ac:dyDescent="0.2">
      <c r="J298" s="33" t="s">
        <v>903</v>
      </c>
      <c r="K298" s="34" t="s">
        <v>180</v>
      </c>
    </row>
    <row r="299" spans="10:11" x14ac:dyDescent="0.2">
      <c r="J299" s="33" t="s">
        <v>904</v>
      </c>
      <c r="K299" s="34" t="s">
        <v>181</v>
      </c>
    </row>
    <row r="300" spans="10:11" x14ac:dyDescent="0.2">
      <c r="J300" s="33" t="s">
        <v>905</v>
      </c>
      <c r="K300" s="34" t="s">
        <v>182</v>
      </c>
    </row>
    <row r="301" spans="10:11" x14ac:dyDescent="0.2">
      <c r="J301" s="33" t="s">
        <v>906</v>
      </c>
      <c r="K301" s="34" t="s">
        <v>183</v>
      </c>
    </row>
    <row r="302" spans="10:11" x14ac:dyDescent="0.2">
      <c r="J302" s="33" t="s">
        <v>907</v>
      </c>
      <c r="K302" s="34" t="s">
        <v>184</v>
      </c>
    </row>
    <row r="303" spans="10:11" x14ac:dyDescent="0.2">
      <c r="J303" s="33" t="s">
        <v>908</v>
      </c>
      <c r="K303" s="34" t="s">
        <v>185</v>
      </c>
    </row>
    <row r="304" spans="10:11" x14ac:dyDescent="0.2">
      <c r="J304" s="33" t="s">
        <v>909</v>
      </c>
      <c r="K304" s="34" t="s">
        <v>186</v>
      </c>
    </row>
    <row r="305" spans="10:11" x14ac:dyDescent="0.2">
      <c r="J305" s="33" t="s">
        <v>0</v>
      </c>
      <c r="K305" s="34">
        <v>2044010</v>
      </c>
    </row>
    <row r="306" spans="10:11" x14ac:dyDescent="0.2">
      <c r="J306" s="33" t="s">
        <v>187</v>
      </c>
      <c r="K306" s="34" t="s">
        <v>188</v>
      </c>
    </row>
    <row r="307" spans="10:11" x14ac:dyDescent="0.2">
      <c r="J307" s="33" t="s">
        <v>910</v>
      </c>
      <c r="K307" s="34" t="s">
        <v>189</v>
      </c>
    </row>
    <row r="308" spans="10:11" x14ac:dyDescent="0.2">
      <c r="J308" s="33" t="s">
        <v>911</v>
      </c>
      <c r="K308" s="34" t="s">
        <v>190</v>
      </c>
    </row>
    <row r="309" spans="10:11" x14ac:dyDescent="0.2">
      <c r="J309" s="33" t="s">
        <v>912</v>
      </c>
      <c r="K309" s="34" t="s">
        <v>191</v>
      </c>
    </row>
    <row r="310" spans="10:11" x14ac:dyDescent="0.2">
      <c r="J310" s="33" t="s">
        <v>913</v>
      </c>
      <c r="K310" s="34" t="s">
        <v>192</v>
      </c>
    </row>
    <row r="311" spans="10:11" x14ac:dyDescent="0.2">
      <c r="J311" s="33" t="s">
        <v>914</v>
      </c>
      <c r="K311" s="34" t="s">
        <v>193</v>
      </c>
    </row>
    <row r="312" spans="10:11" x14ac:dyDescent="0.2">
      <c r="J312" s="33" t="s">
        <v>915</v>
      </c>
      <c r="K312" s="34" t="s">
        <v>194</v>
      </c>
    </row>
    <row r="313" spans="10:11" x14ac:dyDescent="0.2">
      <c r="J313" s="33" t="s">
        <v>916</v>
      </c>
      <c r="K313" s="34">
        <v>3050050</v>
      </c>
    </row>
    <row r="314" spans="10:11" x14ac:dyDescent="0.2">
      <c r="J314" s="33" t="s">
        <v>917</v>
      </c>
      <c r="K314" s="34" t="s">
        <v>195</v>
      </c>
    </row>
    <row r="315" spans="10:11" x14ac:dyDescent="0.2">
      <c r="J315" s="33" t="s">
        <v>918</v>
      </c>
      <c r="K315" s="34" t="s">
        <v>196</v>
      </c>
    </row>
    <row r="316" spans="10:11" x14ac:dyDescent="0.2">
      <c r="J316" s="33" t="s">
        <v>919</v>
      </c>
      <c r="K316" s="34" t="s">
        <v>197</v>
      </c>
    </row>
    <row r="317" spans="10:11" x14ac:dyDescent="0.2">
      <c r="J317" s="33" t="s">
        <v>920</v>
      </c>
      <c r="K317" s="34" t="s">
        <v>198</v>
      </c>
    </row>
    <row r="318" spans="10:11" x14ac:dyDescent="0.2">
      <c r="J318" s="33" t="s">
        <v>921</v>
      </c>
      <c r="K318" s="34" t="s">
        <v>199</v>
      </c>
    </row>
    <row r="319" spans="10:11" x14ac:dyDescent="0.2">
      <c r="J319" s="33" t="s">
        <v>922</v>
      </c>
      <c r="K319" s="34" t="s">
        <v>200</v>
      </c>
    </row>
    <row r="320" spans="10:11" x14ac:dyDescent="0.2">
      <c r="J320" s="33" t="s">
        <v>923</v>
      </c>
      <c r="K320" s="34" t="s">
        <v>201</v>
      </c>
    </row>
    <row r="321" spans="10:11" x14ac:dyDescent="0.2">
      <c r="J321" s="33" t="s">
        <v>924</v>
      </c>
      <c r="K321" s="34" t="s">
        <v>202</v>
      </c>
    </row>
    <row r="322" spans="10:11" x14ac:dyDescent="0.2">
      <c r="J322" s="33" t="s">
        <v>925</v>
      </c>
      <c r="K322" s="34" t="s">
        <v>203</v>
      </c>
    </row>
    <row r="323" spans="10:11" x14ac:dyDescent="0.2">
      <c r="J323" s="33" t="s">
        <v>926</v>
      </c>
      <c r="K323" s="34" t="s">
        <v>204</v>
      </c>
    </row>
    <row r="324" spans="10:11" x14ac:dyDescent="0.2">
      <c r="J324" s="33" t="s">
        <v>927</v>
      </c>
      <c r="K324" s="34" t="s">
        <v>205</v>
      </c>
    </row>
    <row r="325" spans="10:11" x14ac:dyDescent="0.2">
      <c r="J325" s="33" t="s">
        <v>928</v>
      </c>
      <c r="K325" s="34" t="s">
        <v>206</v>
      </c>
    </row>
    <row r="326" spans="10:11" x14ac:dyDescent="0.2">
      <c r="J326" s="33" t="s">
        <v>929</v>
      </c>
      <c r="K326" s="34" t="s">
        <v>207</v>
      </c>
    </row>
    <row r="327" spans="10:11" x14ac:dyDescent="0.2">
      <c r="J327" s="33" t="s">
        <v>930</v>
      </c>
      <c r="K327" s="34" t="s">
        <v>208</v>
      </c>
    </row>
    <row r="328" spans="10:11" x14ac:dyDescent="0.2">
      <c r="J328" s="33" t="s">
        <v>931</v>
      </c>
      <c r="K328" s="34" t="s">
        <v>209</v>
      </c>
    </row>
    <row r="329" spans="10:11" x14ac:dyDescent="0.2">
      <c r="J329" s="33" t="s">
        <v>932</v>
      </c>
      <c r="K329" s="34" t="s">
        <v>210</v>
      </c>
    </row>
    <row r="330" spans="10:11" x14ac:dyDescent="0.2">
      <c r="J330" s="33" t="s">
        <v>933</v>
      </c>
      <c r="K330" s="34" t="s">
        <v>211</v>
      </c>
    </row>
    <row r="331" spans="10:11" x14ac:dyDescent="0.2">
      <c r="J331" s="33" t="s">
        <v>934</v>
      </c>
      <c r="K331" s="34" t="s">
        <v>212</v>
      </c>
    </row>
    <row r="332" spans="10:11" x14ac:dyDescent="0.2">
      <c r="J332" s="33" t="s">
        <v>935</v>
      </c>
      <c r="K332" s="34" t="s">
        <v>213</v>
      </c>
    </row>
    <row r="333" spans="10:11" x14ac:dyDescent="0.2">
      <c r="J333" s="33" t="s">
        <v>936</v>
      </c>
      <c r="K333" s="34" t="s">
        <v>214</v>
      </c>
    </row>
    <row r="334" spans="10:11" x14ac:dyDescent="0.2">
      <c r="J334" s="33" t="s">
        <v>937</v>
      </c>
      <c r="K334" s="34" t="s">
        <v>215</v>
      </c>
    </row>
    <row r="335" spans="10:11" x14ac:dyDescent="0.2">
      <c r="J335" s="33" t="s">
        <v>938</v>
      </c>
      <c r="K335" s="34" t="s">
        <v>216</v>
      </c>
    </row>
    <row r="336" spans="10:11" x14ac:dyDescent="0.2">
      <c r="J336" s="33" t="s">
        <v>939</v>
      </c>
      <c r="K336" s="34" t="s">
        <v>217</v>
      </c>
    </row>
    <row r="337" spans="10:11" x14ac:dyDescent="0.2">
      <c r="J337" s="33" t="s">
        <v>940</v>
      </c>
      <c r="K337" s="34" t="s">
        <v>218</v>
      </c>
    </row>
    <row r="338" spans="10:11" x14ac:dyDescent="0.2">
      <c r="J338" s="33" t="s">
        <v>941</v>
      </c>
      <c r="K338" s="34" t="s">
        <v>219</v>
      </c>
    </row>
    <row r="339" spans="10:11" x14ac:dyDescent="0.2">
      <c r="J339" s="33" t="s">
        <v>942</v>
      </c>
      <c r="K339" s="34" t="s">
        <v>220</v>
      </c>
    </row>
    <row r="340" spans="10:11" x14ac:dyDescent="0.2">
      <c r="J340" s="33" t="s">
        <v>943</v>
      </c>
      <c r="K340" s="34" t="s">
        <v>221</v>
      </c>
    </row>
    <row r="341" spans="10:11" x14ac:dyDescent="0.2">
      <c r="J341" s="33" t="s">
        <v>944</v>
      </c>
      <c r="K341" s="34" t="s">
        <v>222</v>
      </c>
    </row>
    <row r="342" spans="10:11" x14ac:dyDescent="0.2">
      <c r="J342" s="33" t="s">
        <v>945</v>
      </c>
      <c r="K342" s="34" t="s">
        <v>223</v>
      </c>
    </row>
    <row r="343" spans="10:11" x14ac:dyDescent="0.2">
      <c r="J343" s="33" t="s">
        <v>946</v>
      </c>
      <c r="K343" s="34" t="s">
        <v>224</v>
      </c>
    </row>
    <row r="344" spans="10:11" x14ac:dyDescent="0.2">
      <c r="J344" s="33" t="s">
        <v>947</v>
      </c>
      <c r="K344" s="34" t="s">
        <v>225</v>
      </c>
    </row>
    <row r="345" spans="10:11" x14ac:dyDescent="0.2">
      <c r="J345" s="33" t="s">
        <v>948</v>
      </c>
      <c r="K345" s="34" t="s">
        <v>226</v>
      </c>
    </row>
    <row r="346" spans="10:11" x14ac:dyDescent="0.2">
      <c r="J346" s="33" t="s">
        <v>949</v>
      </c>
      <c r="K346" s="34" t="s">
        <v>227</v>
      </c>
    </row>
    <row r="347" spans="10:11" x14ac:dyDescent="0.2">
      <c r="J347" s="33" t="s">
        <v>950</v>
      </c>
      <c r="K347" s="34" t="s">
        <v>228</v>
      </c>
    </row>
    <row r="348" spans="10:11" x14ac:dyDescent="0.2">
      <c r="J348" s="33" t="s">
        <v>951</v>
      </c>
      <c r="K348" s="34" t="s">
        <v>229</v>
      </c>
    </row>
    <row r="349" spans="10:11" x14ac:dyDescent="0.2">
      <c r="J349" s="33" t="s">
        <v>952</v>
      </c>
      <c r="K349" s="34" t="s">
        <v>230</v>
      </c>
    </row>
    <row r="350" spans="10:11" x14ac:dyDescent="0.2">
      <c r="J350" s="33" t="s">
        <v>953</v>
      </c>
      <c r="K350" s="34" t="s">
        <v>231</v>
      </c>
    </row>
    <row r="351" spans="10:11" x14ac:dyDescent="0.2">
      <c r="J351" s="33" t="s">
        <v>954</v>
      </c>
      <c r="K351" s="34" t="s">
        <v>232</v>
      </c>
    </row>
    <row r="352" spans="10:11" x14ac:dyDescent="0.2">
      <c r="J352" s="33" t="s">
        <v>955</v>
      </c>
      <c r="K352" s="34" t="s">
        <v>233</v>
      </c>
    </row>
    <row r="353" spans="10:11" x14ac:dyDescent="0.2">
      <c r="J353" s="33" t="s">
        <v>234</v>
      </c>
      <c r="K353" s="34" t="s">
        <v>235</v>
      </c>
    </row>
    <row r="354" spans="10:11" x14ac:dyDescent="0.2">
      <c r="J354" s="33" t="s">
        <v>956</v>
      </c>
      <c r="K354" s="34" t="s">
        <v>236</v>
      </c>
    </row>
    <row r="355" spans="10:11" x14ac:dyDescent="0.2">
      <c r="J355" s="33" t="s">
        <v>237</v>
      </c>
      <c r="K355" s="34" t="s">
        <v>238</v>
      </c>
    </row>
    <row r="356" spans="10:11" x14ac:dyDescent="0.2">
      <c r="J356" s="33" t="s">
        <v>239</v>
      </c>
      <c r="K356" s="34" t="s">
        <v>240</v>
      </c>
    </row>
    <row r="357" spans="10:11" x14ac:dyDescent="0.2">
      <c r="J357" s="33" t="s">
        <v>1328</v>
      </c>
      <c r="K357" s="34">
        <v>3118118</v>
      </c>
    </row>
    <row r="358" spans="10:11" x14ac:dyDescent="0.2">
      <c r="J358" s="33" t="s">
        <v>957</v>
      </c>
      <c r="K358" s="34" t="s">
        <v>241</v>
      </c>
    </row>
    <row r="359" spans="10:11" x14ac:dyDescent="0.2">
      <c r="J359" s="33" t="s">
        <v>958</v>
      </c>
      <c r="K359" s="34" t="s">
        <v>242</v>
      </c>
    </row>
    <row r="360" spans="10:11" x14ac:dyDescent="0.2">
      <c r="J360" s="33" t="s">
        <v>959</v>
      </c>
      <c r="K360" s="34" t="s">
        <v>243</v>
      </c>
    </row>
    <row r="361" spans="10:11" x14ac:dyDescent="0.2">
      <c r="J361" s="33" t="s">
        <v>244</v>
      </c>
      <c r="K361" s="34" t="s">
        <v>245</v>
      </c>
    </row>
    <row r="362" spans="10:11" x14ac:dyDescent="0.2">
      <c r="J362" s="33" t="s">
        <v>960</v>
      </c>
      <c r="K362" s="34" t="s">
        <v>246</v>
      </c>
    </row>
    <row r="363" spans="10:11" x14ac:dyDescent="0.2">
      <c r="J363" s="33" t="s">
        <v>961</v>
      </c>
      <c r="K363" s="34" t="s">
        <v>247</v>
      </c>
    </row>
    <row r="364" spans="10:11" x14ac:dyDescent="0.2">
      <c r="J364" s="33" t="s">
        <v>962</v>
      </c>
      <c r="K364" s="34" t="s">
        <v>248</v>
      </c>
    </row>
    <row r="365" spans="10:11" x14ac:dyDescent="0.2">
      <c r="J365" s="33" t="s">
        <v>963</v>
      </c>
      <c r="K365" s="34" t="s">
        <v>249</v>
      </c>
    </row>
    <row r="366" spans="10:11" x14ac:dyDescent="0.2">
      <c r="J366" s="33" t="s">
        <v>964</v>
      </c>
      <c r="K366" s="34" t="s">
        <v>250</v>
      </c>
    </row>
    <row r="367" spans="10:11" x14ac:dyDescent="0.2">
      <c r="J367" s="33" t="s">
        <v>965</v>
      </c>
      <c r="K367" s="34" t="s">
        <v>251</v>
      </c>
    </row>
    <row r="368" spans="10:11" x14ac:dyDescent="0.2">
      <c r="J368" s="33" t="s">
        <v>966</v>
      </c>
      <c r="K368" s="34" t="s">
        <v>252</v>
      </c>
    </row>
    <row r="369" spans="10:11" x14ac:dyDescent="0.2">
      <c r="J369" s="33" t="s">
        <v>967</v>
      </c>
      <c r="K369" s="34" t="s">
        <v>253</v>
      </c>
    </row>
    <row r="370" spans="10:11" x14ac:dyDescent="0.2">
      <c r="J370" s="33" t="s">
        <v>968</v>
      </c>
      <c r="K370" s="34" t="s">
        <v>254</v>
      </c>
    </row>
    <row r="371" spans="10:11" x14ac:dyDescent="0.2">
      <c r="J371" s="33" t="s">
        <v>969</v>
      </c>
      <c r="K371" s="34" t="s">
        <v>255</v>
      </c>
    </row>
    <row r="372" spans="10:11" x14ac:dyDescent="0.2">
      <c r="J372" s="33" t="s">
        <v>970</v>
      </c>
      <c r="K372" s="34" t="s">
        <v>256</v>
      </c>
    </row>
    <row r="373" spans="10:11" x14ac:dyDescent="0.2">
      <c r="J373" s="33" t="s">
        <v>971</v>
      </c>
      <c r="K373" s="34" t="s">
        <v>257</v>
      </c>
    </row>
    <row r="374" spans="10:11" x14ac:dyDescent="0.2">
      <c r="J374" s="33" t="s">
        <v>972</v>
      </c>
      <c r="K374" s="34" t="s">
        <v>258</v>
      </c>
    </row>
    <row r="375" spans="10:11" x14ac:dyDescent="0.2">
      <c r="J375" s="33" t="s">
        <v>973</v>
      </c>
      <c r="K375" s="34" t="s">
        <v>259</v>
      </c>
    </row>
    <row r="376" spans="10:11" x14ac:dyDescent="0.2">
      <c r="J376" s="33" t="s">
        <v>974</v>
      </c>
      <c r="K376" s="34" t="s">
        <v>260</v>
      </c>
    </row>
    <row r="377" spans="10:11" x14ac:dyDescent="0.2">
      <c r="J377" s="33" t="s">
        <v>975</v>
      </c>
      <c r="K377" s="34" t="s">
        <v>261</v>
      </c>
    </row>
    <row r="378" spans="10:11" x14ac:dyDescent="0.2">
      <c r="J378" s="33" t="s">
        <v>976</v>
      </c>
      <c r="K378" s="34" t="s">
        <v>262</v>
      </c>
    </row>
    <row r="379" spans="10:11" x14ac:dyDescent="0.2">
      <c r="J379" s="33" t="s">
        <v>977</v>
      </c>
      <c r="K379" s="34" t="s">
        <v>263</v>
      </c>
    </row>
    <row r="380" spans="10:11" x14ac:dyDescent="0.2">
      <c r="J380" s="33" t="s">
        <v>978</v>
      </c>
      <c r="K380" s="34" t="s">
        <v>264</v>
      </c>
    </row>
    <row r="381" spans="10:11" x14ac:dyDescent="0.2">
      <c r="J381" s="33" t="s">
        <v>979</v>
      </c>
      <c r="K381" s="34" t="s">
        <v>265</v>
      </c>
    </row>
    <row r="382" spans="10:11" x14ac:dyDescent="0.2">
      <c r="J382" s="33" t="s">
        <v>980</v>
      </c>
      <c r="K382" s="34" t="s">
        <v>266</v>
      </c>
    </row>
    <row r="383" spans="10:11" x14ac:dyDescent="0.2">
      <c r="J383" s="33" t="s">
        <v>981</v>
      </c>
      <c r="K383" s="34" t="s">
        <v>267</v>
      </c>
    </row>
    <row r="384" spans="10:11" x14ac:dyDescent="0.2">
      <c r="J384" s="33" t="s">
        <v>982</v>
      </c>
      <c r="K384" s="34" t="s">
        <v>268</v>
      </c>
    </row>
    <row r="385" spans="10:11" x14ac:dyDescent="0.2">
      <c r="J385" s="33" t="s">
        <v>983</v>
      </c>
      <c r="K385" s="34" t="s">
        <v>269</v>
      </c>
    </row>
    <row r="386" spans="10:11" x14ac:dyDescent="0.2">
      <c r="J386" s="33" t="s">
        <v>984</v>
      </c>
      <c r="K386" s="34" t="s">
        <v>270</v>
      </c>
    </row>
    <row r="387" spans="10:11" x14ac:dyDescent="0.2">
      <c r="J387" s="33" t="s">
        <v>985</v>
      </c>
      <c r="K387" s="34" t="s">
        <v>271</v>
      </c>
    </row>
    <row r="388" spans="10:11" x14ac:dyDescent="0.2">
      <c r="J388" s="33" t="s">
        <v>986</v>
      </c>
      <c r="K388" s="34" t="s">
        <v>272</v>
      </c>
    </row>
    <row r="389" spans="10:11" x14ac:dyDescent="0.2">
      <c r="J389" s="33" t="s">
        <v>987</v>
      </c>
      <c r="K389" s="34" t="s">
        <v>273</v>
      </c>
    </row>
    <row r="390" spans="10:11" x14ac:dyDescent="0.2">
      <c r="J390" s="33" t="s">
        <v>988</v>
      </c>
      <c r="K390" s="34" t="s">
        <v>274</v>
      </c>
    </row>
    <row r="391" spans="10:11" x14ac:dyDescent="0.2">
      <c r="J391" s="33" t="s">
        <v>275</v>
      </c>
      <c r="K391" s="34" t="s">
        <v>276</v>
      </c>
    </row>
    <row r="392" spans="10:11" x14ac:dyDescent="0.2">
      <c r="J392" s="33" t="s">
        <v>989</v>
      </c>
      <c r="K392" s="34" t="s">
        <v>277</v>
      </c>
    </row>
    <row r="393" spans="10:11" x14ac:dyDescent="0.2">
      <c r="J393" s="33" t="s">
        <v>990</v>
      </c>
      <c r="K393" s="34" t="s">
        <v>278</v>
      </c>
    </row>
    <row r="394" spans="10:11" x14ac:dyDescent="0.2">
      <c r="J394" s="33" t="s">
        <v>279</v>
      </c>
      <c r="K394" s="34" t="s">
        <v>280</v>
      </c>
    </row>
    <row r="395" spans="10:11" x14ac:dyDescent="0.2">
      <c r="J395" s="33" t="s">
        <v>991</v>
      </c>
      <c r="K395" s="34" t="s">
        <v>281</v>
      </c>
    </row>
    <row r="396" spans="10:11" x14ac:dyDescent="0.2">
      <c r="J396" s="33" t="s">
        <v>992</v>
      </c>
      <c r="K396" s="34" t="s">
        <v>282</v>
      </c>
    </row>
    <row r="397" spans="10:11" x14ac:dyDescent="0.2">
      <c r="J397" s="33" t="s">
        <v>993</v>
      </c>
      <c r="K397" s="34" t="s">
        <v>283</v>
      </c>
    </row>
    <row r="398" spans="10:11" x14ac:dyDescent="0.2">
      <c r="J398" s="33" t="s">
        <v>994</v>
      </c>
      <c r="K398" s="34" t="s">
        <v>284</v>
      </c>
    </row>
    <row r="399" spans="10:11" x14ac:dyDescent="0.2">
      <c r="J399" s="33" t="s">
        <v>995</v>
      </c>
      <c r="K399" s="34" t="s">
        <v>285</v>
      </c>
    </row>
    <row r="400" spans="10:11" x14ac:dyDescent="0.2">
      <c r="J400" s="33" t="s">
        <v>996</v>
      </c>
      <c r="K400" s="34" t="s">
        <v>286</v>
      </c>
    </row>
    <row r="401" spans="10:11" x14ac:dyDescent="0.2">
      <c r="J401" s="33" t="s">
        <v>997</v>
      </c>
      <c r="K401" s="34" t="s">
        <v>287</v>
      </c>
    </row>
    <row r="402" spans="10:11" x14ac:dyDescent="0.2">
      <c r="J402" s="33" t="s">
        <v>998</v>
      </c>
      <c r="K402" s="34" t="s">
        <v>288</v>
      </c>
    </row>
    <row r="403" spans="10:11" x14ac:dyDescent="0.2">
      <c r="J403" s="33" t="s">
        <v>999</v>
      </c>
      <c r="K403" s="34" t="s">
        <v>289</v>
      </c>
    </row>
    <row r="404" spans="10:11" x14ac:dyDescent="0.2">
      <c r="J404" s="33" t="s">
        <v>290</v>
      </c>
      <c r="K404" s="34" t="s">
        <v>291</v>
      </c>
    </row>
    <row r="405" spans="10:11" x14ac:dyDescent="0.2">
      <c r="J405" s="33" t="s">
        <v>1000</v>
      </c>
      <c r="K405" s="34" t="s">
        <v>292</v>
      </c>
    </row>
    <row r="406" spans="10:11" x14ac:dyDescent="0.2">
      <c r="J406" s="33" t="s">
        <v>1001</v>
      </c>
      <c r="K406" s="34" t="s">
        <v>293</v>
      </c>
    </row>
    <row r="407" spans="10:11" x14ac:dyDescent="0.2">
      <c r="J407" s="33" t="s">
        <v>1002</v>
      </c>
      <c r="K407" s="34" t="s">
        <v>294</v>
      </c>
    </row>
    <row r="408" spans="10:11" x14ac:dyDescent="0.2">
      <c r="J408" s="33" t="s">
        <v>1003</v>
      </c>
      <c r="K408" s="34" t="s">
        <v>295</v>
      </c>
    </row>
    <row r="409" spans="10:11" x14ac:dyDescent="0.2">
      <c r="J409" s="33" t="s">
        <v>1004</v>
      </c>
      <c r="K409" s="34" t="s">
        <v>296</v>
      </c>
    </row>
    <row r="410" spans="10:11" x14ac:dyDescent="0.2">
      <c r="J410" s="33" t="s">
        <v>1005</v>
      </c>
      <c r="K410" s="34" t="s">
        <v>297</v>
      </c>
    </row>
    <row r="411" spans="10:11" x14ac:dyDescent="0.2">
      <c r="J411" s="33" t="s">
        <v>1006</v>
      </c>
      <c r="K411" s="34" t="s">
        <v>298</v>
      </c>
    </row>
    <row r="412" spans="10:11" x14ac:dyDescent="0.2">
      <c r="J412" s="33" t="s">
        <v>299</v>
      </c>
      <c r="K412" s="34" t="s">
        <v>300</v>
      </c>
    </row>
    <row r="413" spans="10:11" x14ac:dyDescent="0.2">
      <c r="J413" s="33" t="s">
        <v>1007</v>
      </c>
      <c r="K413" s="34" t="s">
        <v>301</v>
      </c>
    </row>
    <row r="414" spans="10:11" x14ac:dyDescent="0.2">
      <c r="J414" s="33" t="s">
        <v>1008</v>
      </c>
      <c r="K414" s="34" t="s">
        <v>302</v>
      </c>
    </row>
    <row r="415" spans="10:11" x14ac:dyDescent="0.2">
      <c r="J415" s="33" t="s">
        <v>1009</v>
      </c>
      <c r="K415" s="34" t="s">
        <v>303</v>
      </c>
    </row>
    <row r="416" spans="10:11" x14ac:dyDescent="0.2">
      <c r="J416" s="33" t="s">
        <v>304</v>
      </c>
      <c r="K416" s="34" t="s">
        <v>305</v>
      </c>
    </row>
    <row r="417" spans="10:11" x14ac:dyDescent="0.2">
      <c r="J417" s="33" t="s">
        <v>1010</v>
      </c>
      <c r="K417" s="34" t="s">
        <v>306</v>
      </c>
    </row>
    <row r="418" spans="10:11" x14ac:dyDescent="0.2">
      <c r="J418" s="33" t="s">
        <v>1011</v>
      </c>
      <c r="K418" s="34" t="s">
        <v>307</v>
      </c>
    </row>
    <row r="419" spans="10:11" x14ac:dyDescent="0.2">
      <c r="J419" s="33" t="s">
        <v>308</v>
      </c>
      <c r="K419" s="34" t="s">
        <v>309</v>
      </c>
    </row>
    <row r="420" spans="10:11" x14ac:dyDescent="0.2">
      <c r="J420" s="33" t="s">
        <v>1012</v>
      </c>
      <c r="K420" s="34" t="s">
        <v>310</v>
      </c>
    </row>
    <row r="421" spans="10:11" x14ac:dyDescent="0.2">
      <c r="J421" s="33" t="s">
        <v>1013</v>
      </c>
      <c r="K421" s="34" t="s">
        <v>311</v>
      </c>
    </row>
    <row r="422" spans="10:11" x14ac:dyDescent="0.2">
      <c r="J422" s="33" t="s">
        <v>1014</v>
      </c>
      <c r="K422" s="34" t="s">
        <v>312</v>
      </c>
    </row>
    <row r="423" spans="10:11" x14ac:dyDescent="0.2">
      <c r="J423" s="33" t="s">
        <v>1015</v>
      </c>
      <c r="K423" s="34" t="s">
        <v>313</v>
      </c>
    </row>
    <row r="424" spans="10:11" x14ac:dyDescent="0.2">
      <c r="J424" s="33" t="s">
        <v>1016</v>
      </c>
      <c r="K424" s="34" t="s">
        <v>314</v>
      </c>
    </row>
    <row r="425" spans="10:11" x14ac:dyDescent="0.2">
      <c r="J425" s="33" t="s">
        <v>1017</v>
      </c>
      <c r="K425" s="34" t="s">
        <v>315</v>
      </c>
    </row>
    <row r="426" spans="10:11" x14ac:dyDescent="0.2">
      <c r="J426" s="33" t="s">
        <v>1018</v>
      </c>
      <c r="K426" s="34" t="s">
        <v>316</v>
      </c>
    </row>
    <row r="427" spans="10:11" x14ac:dyDescent="0.2">
      <c r="J427" s="33" t="s">
        <v>1019</v>
      </c>
      <c r="K427" s="34" t="s">
        <v>317</v>
      </c>
    </row>
    <row r="428" spans="10:11" x14ac:dyDescent="0.2">
      <c r="J428" s="33" t="s">
        <v>1020</v>
      </c>
      <c r="K428" s="34" t="s">
        <v>318</v>
      </c>
    </row>
    <row r="429" spans="10:11" x14ac:dyDescent="0.2">
      <c r="J429" s="33" t="s">
        <v>1021</v>
      </c>
      <c r="K429" s="34" t="s">
        <v>319</v>
      </c>
    </row>
    <row r="430" spans="10:11" x14ac:dyDescent="0.2">
      <c r="J430" s="33" t="s">
        <v>1022</v>
      </c>
      <c r="K430" s="34" t="s">
        <v>320</v>
      </c>
    </row>
    <row r="431" spans="10:11" x14ac:dyDescent="0.2">
      <c r="J431" s="33" t="s">
        <v>1023</v>
      </c>
      <c r="K431" s="34" t="s">
        <v>321</v>
      </c>
    </row>
    <row r="432" spans="10:11" x14ac:dyDescent="0.2">
      <c r="J432" s="33" t="s">
        <v>1024</v>
      </c>
      <c r="K432" s="34" t="s">
        <v>322</v>
      </c>
    </row>
    <row r="433" spans="10:11" x14ac:dyDescent="0.2">
      <c r="J433" s="33" t="s">
        <v>1025</v>
      </c>
      <c r="K433" s="34" t="s">
        <v>323</v>
      </c>
    </row>
    <row r="434" spans="10:11" x14ac:dyDescent="0.2">
      <c r="J434" s="33" t="s">
        <v>324</v>
      </c>
      <c r="K434" s="34" t="s">
        <v>325</v>
      </c>
    </row>
    <row r="435" spans="10:11" x14ac:dyDescent="0.2">
      <c r="J435" s="33" t="s">
        <v>1026</v>
      </c>
      <c r="K435" s="34" t="s">
        <v>326</v>
      </c>
    </row>
    <row r="436" spans="10:11" x14ac:dyDescent="0.2">
      <c r="J436" s="33" t="s">
        <v>1027</v>
      </c>
      <c r="K436" s="34" t="s">
        <v>327</v>
      </c>
    </row>
    <row r="437" spans="10:11" x14ac:dyDescent="0.2">
      <c r="J437" s="33" t="s">
        <v>1355</v>
      </c>
      <c r="K437" s="34" t="s">
        <v>328</v>
      </c>
    </row>
    <row r="438" spans="10:11" x14ac:dyDescent="0.2">
      <c r="J438" s="33" t="s">
        <v>1028</v>
      </c>
      <c r="K438" s="34" t="s">
        <v>329</v>
      </c>
    </row>
    <row r="439" spans="10:11" x14ac:dyDescent="0.2">
      <c r="J439" s="33" t="s">
        <v>1029</v>
      </c>
      <c r="K439" s="34" t="s">
        <v>330</v>
      </c>
    </row>
    <row r="440" spans="10:11" x14ac:dyDescent="0.2">
      <c r="J440" s="33" t="s">
        <v>1030</v>
      </c>
      <c r="K440" s="34" t="s">
        <v>331</v>
      </c>
    </row>
    <row r="441" spans="10:11" x14ac:dyDescent="0.2">
      <c r="J441" s="33" t="s">
        <v>332</v>
      </c>
      <c r="K441" s="34" t="s">
        <v>333</v>
      </c>
    </row>
    <row r="442" spans="10:11" x14ac:dyDescent="0.2">
      <c r="J442" s="33" t="s">
        <v>1031</v>
      </c>
      <c r="K442" s="34" t="s">
        <v>334</v>
      </c>
    </row>
    <row r="443" spans="10:11" x14ac:dyDescent="0.2">
      <c r="J443" s="33" t="s">
        <v>1032</v>
      </c>
      <c r="K443" s="34" t="s">
        <v>335</v>
      </c>
    </row>
    <row r="444" spans="10:11" x14ac:dyDescent="0.2">
      <c r="J444" s="33" t="s">
        <v>1033</v>
      </c>
      <c r="K444" s="34" t="s">
        <v>336</v>
      </c>
    </row>
    <row r="445" spans="10:11" x14ac:dyDescent="0.2">
      <c r="J445" s="33" t="s">
        <v>1034</v>
      </c>
      <c r="K445" s="34" t="s">
        <v>337</v>
      </c>
    </row>
    <row r="446" spans="10:11" x14ac:dyDescent="0.2">
      <c r="J446" s="33" t="s">
        <v>1035</v>
      </c>
      <c r="K446" s="34" t="s">
        <v>338</v>
      </c>
    </row>
    <row r="447" spans="10:11" x14ac:dyDescent="0.2">
      <c r="J447" s="33" t="s">
        <v>1036</v>
      </c>
      <c r="K447" s="34" t="s">
        <v>339</v>
      </c>
    </row>
    <row r="448" spans="10:11" x14ac:dyDescent="0.2">
      <c r="J448" s="33" t="s">
        <v>1037</v>
      </c>
      <c r="K448" s="34" t="s">
        <v>340</v>
      </c>
    </row>
    <row r="449" spans="10:11" x14ac:dyDescent="0.2">
      <c r="J449" s="33" t="s">
        <v>341</v>
      </c>
      <c r="K449" s="34" t="s">
        <v>342</v>
      </c>
    </row>
    <row r="450" spans="10:11" x14ac:dyDescent="0.2">
      <c r="J450" s="33" t="s">
        <v>1038</v>
      </c>
      <c r="K450" s="34" t="s">
        <v>343</v>
      </c>
    </row>
    <row r="451" spans="10:11" x14ac:dyDescent="0.2">
      <c r="J451" s="33" t="s">
        <v>1039</v>
      </c>
      <c r="K451" s="34" t="s">
        <v>344</v>
      </c>
    </row>
    <row r="452" spans="10:11" x14ac:dyDescent="0.2">
      <c r="J452" s="33" t="s">
        <v>1040</v>
      </c>
      <c r="K452" s="34" t="s">
        <v>345</v>
      </c>
    </row>
    <row r="453" spans="10:11" x14ac:dyDescent="0.2">
      <c r="J453" s="33" t="s">
        <v>1041</v>
      </c>
      <c r="K453" s="34" t="s">
        <v>346</v>
      </c>
    </row>
    <row r="454" spans="10:11" x14ac:dyDescent="0.2">
      <c r="J454" s="33" t="s">
        <v>1042</v>
      </c>
      <c r="K454" s="34" t="s">
        <v>347</v>
      </c>
    </row>
    <row r="455" spans="10:11" x14ac:dyDescent="0.2">
      <c r="J455" s="33" t="s">
        <v>1043</v>
      </c>
      <c r="K455" s="34" t="s">
        <v>348</v>
      </c>
    </row>
    <row r="456" spans="10:11" x14ac:dyDescent="0.2">
      <c r="J456" s="33" t="s">
        <v>1044</v>
      </c>
      <c r="K456" s="34" t="s">
        <v>349</v>
      </c>
    </row>
    <row r="457" spans="10:11" x14ac:dyDescent="0.2">
      <c r="J457" s="33" t="s">
        <v>1045</v>
      </c>
      <c r="K457" s="34" t="s">
        <v>350</v>
      </c>
    </row>
    <row r="458" spans="10:11" x14ac:dyDescent="0.2">
      <c r="J458" s="33" t="s">
        <v>1046</v>
      </c>
      <c r="K458" s="34" t="s">
        <v>351</v>
      </c>
    </row>
    <row r="459" spans="10:11" x14ac:dyDescent="0.2">
      <c r="J459" s="33" t="s">
        <v>1047</v>
      </c>
      <c r="K459" s="34" t="s">
        <v>352</v>
      </c>
    </row>
    <row r="460" spans="10:11" x14ac:dyDescent="0.2">
      <c r="J460" s="33" t="s">
        <v>353</v>
      </c>
      <c r="K460" s="34" t="s">
        <v>354</v>
      </c>
    </row>
    <row r="461" spans="10:11" x14ac:dyDescent="0.2">
      <c r="J461" s="33" t="s">
        <v>1048</v>
      </c>
      <c r="K461" s="34" t="s">
        <v>355</v>
      </c>
    </row>
    <row r="462" spans="10:11" x14ac:dyDescent="0.2">
      <c r="J462" s="33" t="s">
        <v>1049</v>
      </c>
      <c r="K462" s="34" t="s">
        <v>356</v>
      </c>
    </row>
    <row r="463" spans="10:11" x14ac:dyDescent="0.2">
      <c r="J463" s="33" t="s">
        <v>1050</v>
      </c>
      <c r="K463" s="34" t="s">
        <v>357</v>
      </c>
    </row>
    <row r="464" spans="10:11" x14ac:dyDescent="0.2">
      <c r="J464" s="33" t="s">
        <v>1051</v>
      </c>
      <c r="K464" s="34" t="s">
        <v>358</v>
      </c>
    </row>
    <row r="465" spans="10:11" x14ac:dyDescent="0.2">
      <c r="J465" s="33" t="s">
        <v>1052</v>
      </c>
      <c r="K465" s="34" t="s">
        <v>359</v>
      </c>
    </row>
    <row r="466" spans="10:11" x14ac:dyDescent="0.2">
      <c r="J466" s="33" t="s">
        <v>1053</v>
      </c>
      <c r="K466" s="34" t="s">
        <v>360</v>
      </c>
    </row>
    <row r="467" spans="10:11" x14ac:dyDescent="0.2">
      <c r="J467" s="33" t="s">
        <v>1054</v>
      </c>
      <c r="K467" s="34" t="s">
        <v>361</v>
      </c>
    </row>
    <row r="468" spans="10:11" x14ac:dyDescent="0.2">
      <c r="J468" s="33" t="s">
        <v>1055</v>
      </c>
      <c r="K468" s="34" t="s">
        <v>362</v>
      </c>
    </row>
    <row r="469" spans="10:11" x14ac:dyDescent="0.2">
      <c r="J469" s="33" t="s">
        <v>1056</v>
      </c>
      <c r="K469" s="34" t="s">
        <v>363</v>
      </c>
    </row>
    <row r="470" spans="10:11" x14ac:dyDescent="0.2">
      <c r="J470" s="33" t="s">
        <v>1057</v>
      </c>
      <c r="K470" s="34" t="s">
        <v>364</v>
      </c>
    </row>
    <row r="471" spans="10:11" x14ac:dyDescent="0.2">
      <c r="J471" s="33" t="s">
        <v>365</v>
      </c>
      <c r="K471" s="34" t="s">
        <v>366</v>
      </c>
    </row>
    <row r="472" spans="10:11" x14ac:dyDescent="0.2">
      <c r="J472" s="33" t="s">
        <v>1058</v>
      </c>
      <c r="K472" s="34" t="s">
        <v>367</v>
      </c>
    </row>
    <row r="473" spans="10:11" x14ac:dyDescent="0.2">
      <c r="J473" s="33" t="s">
        <v>1059</v>
      </c>
      <c r="K473" s="34" t="s">
        <v>368</v>
      </c>
    </row>
    <row r="474" spans="10:11" x14ac:dyDescent="0.2">
      <c r="J474" s="33" t="s">
        <v>1060</v>
      </c>
      <c r="K474" s="34" t="s">
        <v>369</v>
      </c>
    </row>
    <row r="475" spans="10:11" x14ac:dyDescent="0.2">
      <c r="J475" s="33" t="s">
        <v>1061</v>
      </c>
      <c r="K475" s="34" t="s">
        <v>370</v>
      </c>
    </row>
    <row r="476" spans="10:11" x14ac:dyDescent="0.2">
      <c r="J476" s="33" t="s">
        <v>1062</v>
      </c>
      <c r="K476" s="34" t="s">
        <v>371</v>
      </c>
    </row>
    <row r="477" spans="10:11" x14ac:dyDescent="0.2">
      <c r="J477" s="33" t="s">
        <v>1063</v>
      </c>
      <c r="K477" s="34" t="s">
        <v>372</v>
      </c>
    </row>
    <row r="478" spans="10:11" x14ac:dyDescent="0.2">
      <c r="J478" s="33" t="s">
        <v>1064</v>
      </c>
      <c r="K478" s="34" t="s">
        <v>373</v>
      </c>
    </row>
    <row r="479" spans="10:11" x14ac:dyDescent="0.2">
      <c r="J479" s="33" t="s">
        <v>374</v>
      </c>
      <c r="K479" s="34" t="s">
        <v>375</v>
      </c>
    </row>
    <row r="480" spans="10:11" x14ac:dyDescent="0.2">
      <c r="J480" s="33" t="s">
        <v>1065</v>
      </c>
      <c r="K480" s="34" t="s">
        <v>376</v>
      </c>
    </row>
    <row r="481" spans="10:11" x14ac:dyDescent="0.2">
      <c r="J481" s="33" t="s">
        <v>1066</v>
      </c>
      <c r="K481" s="34" t="s">
        <v>377</v>
      </c>
    </row>
    <row r="482" spans="10:11" x14ac:dyDescent="0.2">
      <c r="J482" s="33" t="s">
        <v>378</v>
      </c>
      <c r="K482" s="34" t="s">
        <v>379</v>
      </c>
    </row>
    <row r="483" spans="10:11" x14ac:dyDescent="0.2">
      <c r="J483" s="33" t="s">
        <v>380</v>
      </c>
      <c r="K483" s="34" t="s">
        <v>381</v>
      </c>
    </row>
    <row r="484" spans="10:11" x14ac:dyDescent="0.2">
      <c r="J484" s="33" t="s">
        <v>1067</v>
      </c>
      <c r="K484" s="34" t="s">
        <v>382</v>
      </c>
    </row>
    <row r="485" spans="10:11" x14ac:dyDescent="0.2">
      <c r="J485" s="33" t="s">
        <v>1068</v>
      </c>
      <c r="K485" s="34" t="s">
        <v>383</v>
      </c>
    </row>
    <row r="486" spans="10:11" x14ac:dyDescent="0.2">
      <c r="J486" s="35" t="s">
        <v>1414</v>
      </c>
      <c r="K486" s="31">
        <v>3011011</v>
      </c>
    </row>
    <row r="487" spans="10:11" x14ac:dyDescent="0.2">
      <c r="J487" s="33" t="s">
        <v>1069</v>
      </c>
      <c r="K487" s="34" t="s">
        <v>384</v>
      </c>
    </row>
    <row r="488" spans="10:11" x14ac:dyDescent="0.2">
      <c r="J488" s="33" t="s">
        <v>1070</v>
      </c>
      <c r="K488" s="34" t="s">
        <v>385</v>
      </c>
    </row>
    <row r="489" spans="10:11" x14ac:dyDescent="0.2">
      <c r="J489" s="33" t="s">
        <v>1071</v>
      </c>
      <c r="K489" s="34" t="s">
        <v>386</v>
      </c>
    </row>
    <row r="490" spans="10:11" x14ac:dyDescent="0.2">
      <c r="J490" s="33" t="s">
        <v>1072</v>
      </c>
      <c r="K490" s="34" t="s">
        <v>387</v>
      </c>
    </row>
    <row r="491" spans="10:11" x14ac:dyDescent="0.2">
      <c r="J491" s="33" t="s">
        <v>1073</v>
      </c>
      <c r="K491" s="34" t="s">
        <v>388</v>
      </c>
    </row>
    <row r="492" spans="10:11" x14ac:dyDescent="0.2">
      <c r="J492" s="33" t="s">
        <v>1074</v>
      </c>
      <c r="K492" s="34" t="s">
        <v>389</v>
      </c>
    </row>
    <row r="493" spans="10:11" x14ac:dyDescent="0.2">
      <c r="J493" s="33" t="s">
        <v>1075</v>
      </c>
      <c r="K493" s="34" t="s">
        <v>390</v>
      </c>
    </row>
    <row r="494" spans="10:11" x14ac:dyDescent="0.2">
      <c r="J494" s="33" t="s">
        <v>1076</v>
      </c>
      <c r="K494" s="34" t="s">
        <v>391</v>
      </c>
    </row>
    <row r="495" spans="10:11" x14ac:dyDescent="0.2">
      <c r="J495" s="33" t="s">
        <v>392</v>
      </c>
      <c r="K495" s="34" t="s">
        <v>393</v>
      </c>
    </row>
    <row r="496" spans="10:11" x14ac:dyDescent="0.2">
      <c r="J496" s="33" t="s">
        <v>394</v>
      </c>
      <c r="K496" s="34" t="s">
        <v>395</v>
      </c>
    </row>
    <row r="497" spans="10:11" x14ac:dyDescent="0.2">
      <c r="J497" s="33" t="s">
        <v>396</v>
      </c>
      <c r="K497" s="34" t="s">
        <v>397</v>
      </c>
    </row>
    <row r="498" spans="10:11" x14ac:dyDescent="0.2">
      <c r="J498" s="33" t="s">
        <v>1077</v>
      </c>
      <c r="K498" s="34" t="s">
        <v>398</v>
      </c>
    </row>
    <row r="499" spans="10:11" x14ac:dyDescent="0.2">
      <c r="J499" s="33" t="s">
        <v>1078</v>
      </c>
      <c r="K499" s="34" t="s">
        <v>399</v>
      </c>
    </row>
    <row r="500" spans="10:11" x14ac:dyDescent="0.2">
      <c r="J500" s="33" t="s">
        <v>1079</v>
      </c>
      <c r="K500" s="34" t="s">
        <v>400</v>
      </c>
    </row>
    <row r="501" spans="10:11" x14ac:dyDescent="0.2">
      <c r="J501" s="33" t="s">
        <v>1080</v>
      </c>
      <c r="K501" s="34" t="s">
        <v>401</v>
      </c>
    </row>
    <row r="502" spans="10:11" x14ac:dyDescent="0.2">
      <c r="J502" s="33" t="s">
        <v>402</v>
      </c>
      <c r="K502" s="34" t="s">
        <v>403</v>
      </c>
    </row>
    <row r="503" spans="10:11" x14ac:dyDescent="0.2">
      <c r="J503" s="33" t="s">
        <v>1416</v>
      </c>
      <c r="K503" s="34">
        <v>2134007</v>
      </c>
    </row>
    <row r="504" spans="10:11" x14ac:dyDescent="0.2">
      <c r="J504" s="33" t="s">
        <v>1081</v>
      </c>
      <c r="K504" s="34" t="s">
        <v>404</v>
      </c>
    </row>
    <row r="505" spans="10:11" x14ac:dyDescent="0.2">
      <c r="J505" s="33" t="s">
        <v>1082</v>
      </c>
      <c r="K505" s="34" t="s">
        <v>405</v>
      </c>
    </row>
    <row r="506" spans="10:11" x14ac:dyDescent="0.2">
      <c r="J506" s="33" t="s">
        <v>1083</v>
      </c>
      <c r="K506" s="34" t="s">
        <v>406</v>
      </c>
    </row>
    <row r="507" spans="10:11" x14ac:dyDescent="0.2">
      <c r="J507" s="33" t="s">
        <v>1084</v>
      </c>
      <c r="K507" s="34" t="s">
        <v>407</v>
      </c>
    </row>
    <row r="508" spans="10:11" x14ac:dyDescent="0.2">
      <c r="J508" s="33" t="s">
        <v>1085</v>
      </c>
      <c r="K508" s="34" t="s">
        <v>408</v>
      </c>
    </row>
    <row r="509" spans="10:11" x14ac:dyDescent="0.2">
      <c r="J509" s="33" t="s">
        <v>1086</v>
      </c>
      <c r="K509" s="34" t="s">
        <v>409</v>
      </c>
    </row>
    <row r="510" spans="10:11" x14ac:dyDescent="0.2">
      <c r="J510" s="33" t="s">
        <v>1087</v>
      </c>
      <c r="K510" s="34" t="s">
        <v>410</v>
      </c>
    </row>
    <row r="511" spans="10:11" x14ac:dyDescent="0.2">
      <c r="J511" s="33" t="s">
        <v>1088</v>
      </c>
      <c r="K511" s="34" t="s">
        <v>411</v>
      </c>
    </row>
    <row r="512" spans="10:11" x14ac:dyDescent="0.2">
      <c r="J512" s="33" t="s">
        <v>1089</v>
      </c>
      <c r="K512" s="34" t="s">
        <v>412</v>
      </c>
    </row>
    <row r="513" spans="10:11" x14ac:dyDescent="0.2">
      <c r="J513" s="33" t="s">
        <v>1090</v>
      </c>
      <c r="K513" s="34" t="s">
        <v>413</v>
      </c>
    </row>
    <row r="514" spans="10:11" x14ac:dyDescent="0.2">
      <c r="J514" s="33" t="s">
        <v>1091</v>
      </c>
      <c r="K514" s="34" t="s">
        <v>414</v>
      </c>
    </row>
    <row r="515" spans="10:11" x14ac:dyDescent="0.2">
      <c r="J515" s="33" t="s">
        <v>1092</v>
      </c>
      <c r="K515" s="34" t="s">
        <v>415</v>
      </c>
    </row>
    <row r="516" spans="10:11" x14ac:dyDescent="0.2">
      <c r="J516" s="33" t="s">
        <v>1356</v>
      </c>
      <c r="K516" s="34" t="s">
        <v>416</v>
      </c>
    </row>
    <row r="517" spans="10:11" x14ac:dyDescent="0.2">
      <c r="J517" s="33" t="s">
        <v>1093</v>
      </c>
      <c r="K517" s="34" t="s">
        <v>417</v>
      </c>
    </row>
    <row r="518" spans="10:11" x14ac:dyDescent="0.2">
      <c r="J518" s="33" t="s">
        <v>418</v>
      </c>
      <c r="K518" s="34" t="s">
        <v>419</v>
      </c>
    </row>
    <row r="519" spans="10:11" x14ac:dyDescent="0.2">
      <c r="J519" s="33" t="s">
        <v>1094</v>
      </c>
      <c r="K519" s="34" t="s">
        <v>420</v>
      </c>
    </row>
    <row r="520" spans="10:11" x14ac:dyDescent="0.2">
      <c r="J520" s="33" t="s">
        <v>1095</v>
      </c>
      <c r="K520" s="34" t="s">
        <v>421</v>
      </c>
    </row>
    <row r="521" spans="10:11" x14ac:dyDescent="0.2">
      <c r="J521" s="33" t="s">
        <v>1096</v>
      </c>
      <c r="K521" s="34" t="s">
        <v>422</v>
      </c>
    </row>
    <row r="522" spans="10:11" x14ac:dyDescent="0.2">
      <c r="J522" s="33" t="s">
        <v>1097</v>
      </c>
      <c r="K522" s="34" t="s">
        <v>423</v>
      </c>
    </row>
    <row r="523" spans="10:11" x14ac:dyDescent="0.2">
      <c r="J523" s="33" t="s">
        <v>1098</v>
      </c>
      <c r="K523" s="34" t="s">
        <v>424</v>
      </c>
    </row>
    <row r="524" spans="10:11" x14ac:dyDescent="0.2">
      <c r="J524" s="33" t="s">
        <v>1099</v>
      </c>
      <c r="K524" s="34" t="s">
        <v>425</v>
      </c>
    </row>
    <row r="525" spans="10:11" x14ac:dyDescent="0.2">
      <c r="J525" s="33" t="s">
        <v>426</v>
      </c>
      <c r="K525" s="34" t="s">
        <v>427</v>
      </c>
    </row>
    <row r="526" spans="10:11" x14ac:dyDescent="0.2">
      <c r="J526" s="33" t="s">
        <v>428</v>
      </c>
      <c r="K526" s="34" t="s">
        <v>429</v>
      </c>
    </row>
    <row r="527" spans="10:11" x14ac:dyDescent="0.2">
      <c r="J527" s="33" t="s">
        <v>1100</v>
      </c>
      <c r="K527" s="34" t="s">
        <v>430</v>
      </c>
    </row>
    <row r="528" spans="10:11" x14ac:dyDescent="0.2">
      <c r="J528" s="33" t="s">
        <v>1101</v>
      </c>
      <c r="K528" s="34" t="s">
        <v>431</v>
      </c>
    </row>
    <row r="529" spans="10:11" x14ac:dyDescent="0.2">
      <c r="J529" s="33" t="s">
        <v>1102</v>
      </c>
      <c r="K529" s="34" t="s">
        <v>432</v>
      </c>
    </row>
    <row r="530" spans="10:11" x14ac:dyDescent="0.2">
      <c r="J530" s="33" t="s">
        <v>1103</v>
      </c>
      <c r="K530" s="34" t="s">
        <v>433</v>
      </c>
    </row>
    <row r="531" spans="10:11" x14ac:dyDescent="0.2">
      <c r="J531" s="33" t="s">
        <v>1104</v>
      </c>
      <c r="K531" s="34" t="s">
        <v>434</v>
      </c>
    </row>
    <row r="532" spans="10:11" x14ac:dyDescent="0.2">
      <c r="J532" s="33" t="s">
        <v>1105</v>
      </c>
      <c r="K532" s="34" t="s">
        <v>435</v>
      </c>
    </row>
    <row r="533" spans="10:11" x14ac:dyDescent="0.2">
      <c r="J533" s="33" t="s">
        <v>436</v>
      </c>
      <c r="K533" s="34" t="s">
        <v>437</v>
      </c>
    </row>
    <row r="534" spans="10:11" x14ac:dyDescent="0.2">
      <c r="J534" s="33" t="s">
        <v>1106</v>
      </c>
      <c r="K534" s="34" t="s">
        <v>438</v>
      </c>
    </row>
    <row r="535" spans="10:11" x14ac:dyDescent="0.2">
      <c r="J535" s="33" t="s">
        <v>1107</v>
      </c>
      <c r="K535" s="34" t="s">
        <v>439</v>
      </c>
    </row>
    <row r="536" spans="10:11" x14ac:dyDescent="0.2">
      <c r="J536" s="33" t="s">
        <v>440</v>
      </c>
      <c r="K536" s="34" t="s">
        <v>441</v>
      </c>
    </row>
    <row r="537" spans="10:11" x14ac:dyDescent="0.2">
      <c r="J537" s="33" t="s">
        <v>1108</v>
      </c>
      <c r="K537" s="34" t="s">
        <v>442</v>
      </c>
    </row>
    <row r="538" spans="10:11" x14ac:dyDescent="0.2">
      <c r="J538" s="33" t="s">
        <v>1109</v>
      </c>
      <c r="K538" s="34" t="s">
        <v>443</v>
      </c>
    </row>
    <row r="539" spans="10:11" x14ac:dyDescent="0.2">
      <c r="J539" s="33" t="s">
        <v>1110</v>
      </c>
      <c r="K539" s="34" t="s">
        <v>444</v>
      </c>
    </row>
    <row r="540" spans="10:11" x14ac:dyDescent="0.2">
      <c r="J540" s="33" t="s">
        <v>1111</v>
      </c>
      <c r="K540" s="34" t="s">
        <v>445</v>
      </c>
    </row>
    <row r="541" spans="10:11" x14ac:dyDescent="0.2">
      <c r="J541" s="33" t="s">
        <v>1112</v>
      </c>
      <c r="K541" s="34" t="s">
        <v>446</v>
      </c>
    </row>
    <row r="542" spans="10:11" x14ac:dyDescent="0.2">
      <c r="J542" s="33" t="s">
        <v>447</v>
      </c>
      <c r="K542" s="34" t="s">
        <v>448</v>
      </c>
    </row>
    <row r="543" spans="10:11" x14ac:dyDescent="0.2">
      <c r="J543" s="33" t="s">
        <v>449</v>
      </c>
      <c r="K543" s="34" t="s">
        <v>450</v>
      </c>
    </row>
    <row r="544" spans="10:11" x14ac:dyDescent="0.2">
      <c r="J544" s="33" t="s">
        <v>1113</v>
      </c>
      <c r="K544" s="34" t="s">
        <v>451</v>
      </c>
    </row>
    <row r="545" spans="10:11" x14ac:dyDescent="0.2">
      <c r="J545" s="33" t="s">
        <v>1114</v>
      </c>
      <c r="K545" s="34" t="s">
        <v>452</v>
      </c>
    </row>
    <row r="546" spans="10:11" x14ac:dyDescent="0.2">
      <c r="J546" s="33" t="s">
        <v>1115</v>
      </c>
      <c r="K546" s="34" t="s">
        <v>453</v>
      </c>
    </row>
    <row r="547" spans="10:11" x14ac:dyDescent="0.2">
      <c r="J547" s="33" t="s">
        <v>1116</v>
      </c>
      <c r="K547" s="34" t="s">
        <v>454</v>
      </c>
    </row>
    <row r="548" spans="10:11" x14ac:dyDescent="0.2">
      <c r="J548" s="33" t="s">
        <v>455</v>
      </c>
      <c r="K548" s="34" t="s">
        <v>456</v>
      </c>
    </row>
    <row r="549" spans="10:11" x14ac:dyDescent="0.2">
      <c r="J549" s="33" t="s">
        <v>1117</v>
      </c>
      <c r="K549" s="34" t="s">
        <v>457</v>
      </c>
    </row>
    <row r="550" spans="10:11" x14ac:dyDescent="0.2">
      <c r="J550" s="33" t="s">
        <v>1118</v>
      </c>
      <c r="K550" s="34" t="s">
        <v>458</v>
      </c>
    </row>
    <row r="551" spans="10:11" x14ac:dyDescent="0.2">
      <c r="J551" s="33" t="s">
        <v>459</v>
      </c>
      <c r="K551" s="34" t="s">
        <v>460</v>
      </c>
    </row>
    <row r="552" spans="10:11" x14ac:dyDescent="0.2">
      <c r="J552" s="33" t="s">
        <v>1119</v>
      </c>
      <c r="K552" s="34" t="s">
        <v>461</v>
      </c>
    </row>
    <row r="553" spans="10:11" x14ac:dyDescent="0.2">
      <c r="J553" s="33" t="s">
        <v>1120</v>
      </c>
      <c r="K553" s="34" t="s">
        <v>462</v>
      </c>
    </row>
    <row r="554" spans="10:11" x14ac:dyDescent="0.2">
      <c r="J554" s="33" t="s">
        <v>463</v>
      </c>
      <c r="K554" s="34" t="s">
        <v>464</v>
      </c>
    </row>
    <row r="555" spans="10:11" x14ac:dyDescent="0.2">
      <c r="J555" s="33" t="s">
        <v>1121</v>
      </c>
      <c r="K555" s="34" t="s">
        <v>465</v>
      </c>
    </row>
    <row r="556" spans="10:11" x14ac:dyDescent="0.2">
      <c r="J556" s="33" t="s">
        <v>466</v>
      </c>
      <c r="K556" s="34" t="s">
        <v>467</v>
      </c>
    </row>
    <row r="557" spans="10:11" x14ac:dyDescent="0.2">
      <c r="J557" s="33" t="s">
        <v>1122</v>
      </c>
      <c r="K557" s="34" t="s">
        <v>468</v>
      </c>
    </row>
    <row r="558" spans="10:11" x14ac:dyDescent="0.2">
      <c r="J558" s="33" t="s">
        <v>1123</v>
      </c>
      <c r="K558" s="34" t="s">
        <v>469</v>
      </c>
    </row>
    <row r="559" spans="10:11" x14ac:dyDescent="0.2">
      <c r="J559" s="33" t="s">
        <v>1124</v>
      </c>
      <c r="K559" s="34" t="s">
        <v>470</v>
      </c>
    </row>
    <row r="560" spans="10:11" x14ac:dyDescent="0.2">
      <c r="J560" s="33" t="s">
        <v>1125</v>
      </c>
      <c r="K560" s="34" t="s">
        <v>471</v>
      </c>
    </row>
    <row r="561" spans="10:11" x14ac:dyDescent="0.2">
      <c r="J561" s="33" t="s">
        <v>1126</v>
      </c>
      <c r="K561" s="34" t="s">
        <v>472</v>
      </c>
    </row>
    <row r="562" spans="10:11" x14ac:dyDescent="0.2">
      <c r="J562" s="33" t="s">
        <v>1127</v>
      </c>
      <c r="K562" s="34" t="s">
        <v>473</v>
      </c>
    </row>
    <row r="563" spans="10:11" x14ac:dyDescent="0.2">
      <c r="J563" s="33" t="s">
        <v>1128</v>
      </c>
      <c r="K563" s="34" t="s">
        <v>474</v>
      </c>
    </row>
    <row r="564" spans="10:11" x14ac:dyDescent="0.2">
      <c r="J564" s="33" t="s">
        <v>1129</v>
      </c>
      <c r="K564" s="34" t="s">
        <v>475</v>
      </c>
    </row>
    <row r="565" spans="10:11" x14ac:dyDescent="0.2">
      <c r="J565" s="33" t="s">
        <v>1130</v>
      </c>
      <c r="K565" s="34" t="s">
        <v>476</v>
      </c>
    </row>
    <row r="566" spans="10:11" x14ac:dyDescent="0.2">
      <c r="J566" s="33" t="s">
        <v>477</v>
      </c>
      <c r="K566" s="34" t="s">
        <v>478</v>
      </c>
    </row>
    <row r="567" spans="10:11" x14ac:dyDescent="0.2">
      <c r="J567" s="33" t="s">
        <v>1131</v>
      </c>
      <c r="K567" s="34" t="s">
        <v>479</v>
      </c>
    </row>
    <row r="568" spans="10:11" x14ac:dyDescent="0.2">
      <c r="J568" s="33" t="s">
        <v>1132</v>
      </c>
      <c r="K568" s="34" t="s">
        <v>480</v>
      </c>
    </row>
    <row r="569" spans="10:11" x14ac:dyDescent="0.2">
      <c r="J569" s="33" t="s">
        <v>481</v>
      </c>
      <c r="K569" s="34" t="s">
        <v>482</v>
      </c>
    </row>
    <row r="570" spans="10:11" x14ac:dyDescent="0.2">
      <c r="J570" s="33" t="s">
        <v>1133</v>
      </c>
      <c r="K570" s="34" t="s">
        <v>483</v>
      </c>
    </row>
    <row r="571" spans="10:11" x14ac:dyDescent="0.2">
      <c r="J571" s="33" t="s">
        <v>1134</v>
      </c>
      <c r="K571" s="34" t="s">
        <v>484</v>
      </c>
    </row>
    <row r="572" spans="10:11" x14ac:dyDescent="0.2">
      <c r="J572" s="33" t="s">
        <v>1135</v>
      </c>
      <c r="K572" s="34" t="s">
        <v>485</v>
      </c>
    </row>
    <row r="573" spans="10:11" x14ac:dyDescent="0.2">
      <c r="J573" s="33" t="s">
        <v>486</v>
      </c>
      <c r="K573" s="34" t="s">
        <v>487</v>
      </c>
    </row>
    <row r="574" spans="10:11" x14ac:dyDescent="0.2">
      <c r="J574" s="33" t="s">
        <v>1136</v>
      </c>
      <c r="K574" s="34" t="s">
        <v>488</v>
      </c>
    </row>
    <row r="575" spans="10:11" x14ac:dyDescent="0.2">
      <c r="J575" s="33" t="s">
        <v>489</v>
      </c>
      <c r="K575" s="34" t="s">
        <v>490</v>
      </c>
    </row>
    <row r="576" spans="10:11" x14ac:dyDescent="0.2">
      <c r="J576" s="352" t="s">
        <v>3580</v>
      </c>
      <c r="K576" s="353" t="s">
        <v>3581</v>
      </c>
    </row>
    <row r="577" spans="10:11" x14ac:dyDescent="0.2">
      <c r="J577" s="33" t="s">
        <v>1137</v>
      </c>
      <c r="K577" s="34" t="s">
        <v>491</v>
      </c>
    </row>
    <row r="578" spans="10:11" x14ac:dyDescent="0.2">
      <c r="J578" s="33" t="s">
        <v>1138</v>
      </c>
      <c r="K578" s="34" t="s">
        <v>492</v>
      </c>
    </row>
    <row r="579" spans="10:11" x14ac:dyDescent="0.2">
      <c r="J579" s="33" t="s">
        <v>1139</v>
      </c>
      <c r="K579" s="34" t="s">
        <v>493</v>
      </c>
    </row>
    <row r="580" spans="10:11" x14ac:dyDescent="0.2">
      <c r="J580" s="33" t="s">
        <v>494</v>
      </c>
      <c r="K580" s="34" t="s">
        <v>495</v>
      </c>
    </row>
    <row r="581" spans="10:11" x14ac:dyDescent="0.2">
      <c r="J581" s="33" t="s">
        <v>1140</v>
      </c>
      <c r="K581" s="34" t="s">
        <v>496</v>
      </c>
    </row>
    <row r="582" spans="10:11" x14ac:dyDescent="0.2">
      <c r="J582" s="33" t="s">
        <v>1141</v>
      </c>
      <c r="K582" s="34" t="s">
        <v>497</v>
      </c>
    </row>
    <row r="583" spans="10:11" x14ac:dyDescent="0.2">
      <c r="J583" s="33" t="s">
        <v>1142</v>
      </c>
      <c r="K583" s="34" t="s">
        <v>498</v>
      </c>
    </row>
    <row r="584" spans="10:11" x14ac:dyDescent="0.2">
      <c r="J584" s="33" t="s">
        <v>1143</v>
      </c>
      <c r="K584" s="34" t="s">
        <v>499</v>
      </c>
    </row>
    <row r="585" spans="10:11" x14ac:dyDescent="0.2">
      <c r="J585" s="33" t="s">
        <v>1144</v>
      </c>
      <c r="K585" s="34" t="s">
        <v>500</v>
      </c>
    </row>
    <row r="586" spans="10:11" x14ac:dyDescent="0.2">
      <c r="J586" s="33" t="s">
        <v>501</v>
      </c>
      <c r="K586" s="34" t="s">
        <v>502</v>
      </c>
    </row>
    <row r="587" spans="10:11" x14ac:dyDescent="0.2">
      <c r="J587" s="33" t="s">
        <v>1145</v>
      </c>
      <c r="K587" s="34" t="s">
        <v>503</v>
      </c>
    </row>
    <row r="588" spans="10:11" x14ac:dyDescent="0.2">
      <c r="J588" s="33" t="s">
        <v>504</v>
      </c>
      <c r="K588" s="34" t="s">
        <v>505</v>
      </c>
    </row>
    <row r="589" spans="10:11" x14ac:dyDescent="0.2">
      <c r="J589" s="33" t="s">
        <v>1146</v>
      </c>
      <c r="K589" s="34" t="s">
        <v>506</v>
      </c>
    </row>
    <row r="590" spans="10:11" x14ac:dyDescent="0.2">
      <c r="J590" s="33" t="s">
        <v>1147</v>
      </c>
      <c r="K590" s="34" t="s">
        <v>507</v>
      </c>
    </row>
    <row r="591" spans="10:11" x14ac:dyDescent="0.2">
      <c r="J591" s="33" t="s">
        <v>1148</v>
      </c>
      <c r="K591" s="34" t="s">
        <v>508</v>
      </c>
    </row>
    <row r="592" spans="10:11" x14ac:dyDescent="0.2">
      <c r="J592" s="33" t="s">
        <v>1149</v>
      </c>
      <c r="K592" s="34" t="s">
        <v>509</v>
      </c>
    </row>
    <row r="593" spans="10:11" x14ac:dyDescent="0.2">
      <c r="J593" s="33" t="s">
        <v>1150</v>
      </c>
      <c r="K593" s="34" t="s">
        <v>510</v>
      </c>
    </row>
    <row r="594" spans="10:11" x14ac:dyDescent="0.2">
      <c r="J594" s="33" t="s">
        <v>1151</v>
      </c>
      <c r="K594" s="34" t="s">
        <v>511</v>
      </c>
    </row>
    <row r="595" spans="10:11" x14ac:dyDescent="0.2">
      <c r="J595" s="33" t="s">
        <v>512</v>
      </c>
      <c r="K595" s="34" t="s">
        <v>513</v>
      </c>
    </row>
    <row r="596" spans="10:11" x14ac:dyDescent="0.2">
      <c r="J596" s="33" t="s">
        <v>514</v>
      </c>
      <c r="K596" s="34" t="s">
        <v>515</v>
      </c>
    </row>
    <row r="597" spans="10:11" x14ac:dyDescent="0.2">
      <c r="J597" s="33" t="s">
        <v>1152</v>
      </c>
      <c r="K597" s="34" t="s">
        <v>516</v>
      </c>
    </row>
    <row r="598" spans="10:11" x14ac:dyDescent="0.2">
      <c r="J598" s="33" t="s">
        <v>1153</v>
      </c>
      <c r="K598" s="34" t="s">
        <v>517</v>
      </c>
    </row>
    <row r="599" spans="10:11" x14ac:dyDescent="0.2">
      <c r="J599" s="33" t="s">
        <v>1154</v>
      </c>
      <c r="K599" s="34" t="s">
        <v>518</v>
      </c>
    </row>
    <row r="600" spans="10:11" x14ac:dyDescent="0.2">
      <c r="J600" s="33" t="s">
        <v>519</v>
      </c>
      <c r="K600" s="34" t="s">
        <v>520</v>
      </c>
    </row>
    <row r="601" spans="10:11" x14ac:dyDescent="0.2">
      <c r="J601" s="33" t="s">
        <v>1155</v>
      </c>
      <c r="K601" s="34" t="s">
        <v>521</v>
      </c>
    </row>
    <row r="602" spans="10:11" x14ac:dyDescent="0.2">
      <c r="J602" s="33" t="s">
        <v>1156</v>
      </c>
      <c r="K602" s="34" t="s">
        <v>522</v>
      </c>
    </row>
    <row r="603" spans="10:11" x14ac:dyDescent="0.2">
      <c r="J603" s="33" t="s">
        <v>1157</v>
      </c>
      <c r="K603" s="34" t="s">
        <v>523</v>
      </c>
    </row>
    <row r="604" spans="10:11" x14ac:dyDescent="0.2">
      <c r="J604" s="33" t="s">
        <v>1158</v>
      </c>
      <c r="K604" s="34" t="s">
        <v>524</v>
      </c>
    </row>
    <row r="605" spans="10:11" x14ac:dyDescent="0.2">
      <c r="J605" s="33" t="s">
        <v>1159</v>
      </c>
      <c r="K605" s="34" t="s">
        <v>525</v>
      </c>
    </row>
    <row r="606" spans="10:11" x14ac:dyDescent="0.2">
      <c r="J606" s="33" t="s">
        <v>526</v>
      </c>
      <c r="K606" s="34" t="s">
        <v>527</v>
      </c>
    </row>
    <row r="607" spans="10:11" x14ac:dyDescent="0.2">
      <c r="J607" s="33" t="s">
        <v>528</v>
      </c>
      <c r="K607" s="34" t="s">
        <v>529</v>
      </c>
    </row>
    <row r="608" spans="10:11" x14ac:dyDescent="0.2">
      <c r="J608" s="33" t="s">
        <v>530</v>
      </c>
      <c r="K608" s="34" t="s">
        <v>531</v>
      </c>
    </row>
    <row r="609" spans="10:11" x14ac:dyDescent="0.2">
      <c r="J609" s="33" t="s">
        <v>532</v>
      </c>
      <c r="K609" s="34" t="s">
        <v>533</v>
      </c>
    </row>
    <row r="610" spans="10:11" x14ac:dyDescent="0.2">
      <c r="J610" s="33" t="s">
        <v>534</v>
      </c>
      <c r="K610" s="34" t="s">
        <v>535</v>
      </c>
    </row>
    <row r="611" spans="10:11" x14ac:dyDescent="0.2">
      <c r="J611" s="33" t="s">
        <v>1160</v>
      </c>
      <c r="K611" s="34" t="s">
        <v>536</v>
      </c>
    </row>
    <row r="612" spans="10:11" x14ac:dyDescent="0.2">
      <c r="J612" s="33" t="s">
        <v>1161</v>
      </c>
      <c r="K612" s="34" t="s">
        <v>537</v>
      </c>
    </row>
    <row r="613" spans="10:11" x14ac:dyDescent="0.2">
      <c r="J613" s="33" t="s">
        <v>1162</v>
      </c>
      <c r="K613" s="34" t="s">
        <v>538</v>
      </c>
    </row>
    <row r="614" spans="10:11" x14ac:dyDescent="0.2">
      <c r="J614" s="33" t="s">
        <v>539</v>
      </c>
      <c r="K614" s="34" t="s">
        <v>540</v>
      </c>
    </row>
    <row r="615" spans="10:11" x14ac:dyDescent="0.2">
      <c r="J615" s="33" t="s">
        <v>1163</v>
      </c>
      <c r="K615" s="34" t="s">
        <v>541</v>
      </c>
    </row>
    <row r="616" spans="10:11" x14ac:dyDescent="0.2">
      <c r="J616" s="33" t="s">
        <v>1164</v>
      </c>
      <c r="K616" s="34" t="s">
        <v>542</v>
      </c>
    </row>
    <row r="617" spans="10:11" x14ac:dyDescent="0.2">
      <c r="J617" s="33" t="s">
        <v>543</v>
      </c>
      <c r="K617" s="34" t="s">
        <v>544</v>
      </c>
    </row>
    <row r="618" spans="10:11" x14ac:dyDescent="0.2">
      <c r="J618" s="33" t="s">
        <v>1165</v>
      </c>
      <c r="K618" s="34" t="s">
        <v>545</v>
      </c>
    </row>
    <row r="619" spans="10:11" x14ac:dyDescent="0.2">
      <c r="J619" s="33" t="s">
        <v>1166</v>
      </c>
      <c r="K619" s="34" t="s">
        <v>546</v>
      </c>
    </row>
    <row r="620" spans="10:11" x14ac:dyDescent="0.2">
      <c r="J620" s="33" t="s">
        <v>1167</v>
      </c>
      <c r="K620" s="34" t="s">
        <v>547</v>
      </c>
    </row>
    <row r="621" spans="10:11" x14ac:dyDescent="0.2">
      <c r="J621" s="33" t="s">
        <v>548</v>
      </c>
      <c r="K621" s="34" t="s">
        <v>549</v>
      </c>
    </row>
    <row r="622" spans="10:11" x14ac:dyDescent="0.2">
      <c r="J622" s="33" t="s">
        <v>550</v>
      </c>
      <c r="K622" s="34" t="s">
        <v>551</v>
      </c>
    </row>
    <row r="623" spans="10:11" x14ac:dyDescent="0.2">
      <c r="J623" s="33" t="s">
        <v>1168</v>
      </c>
      <c r="K623" s="34" t="s">
        <v>552</v>
      </c>
    </row>
    <row r="624" spans="10:11" x14ac:dyDescent="0.2">
      <c r="J624" s="33" t="s">
        <v>1169</v>
      </c>
      <c r="K624" s="34" t="s">
        <v>553</v>
      </c>
    </row>
    <row r="625" spans="10:11" x14ac:dyDescent="0.2">
      <c r="J625" s="33" t="s">
        <v>554</v>
      </c>
      <c r="K625" s="34" t="s">
        <v>555</v>
      </c>
    </row>
    <row r="626" spans="10:11" x14ac:dyDescent="0.2">
      <c r="J626" s="33" t="s">
        <v>1170</v>
      </c>
      <c r="K626" s="34" t="s">
        <v>556</v>
      </c>
    </row>
    <row r="627" spans="10:11" x14ac:dyDescent="0.2">
      <c r="J627" s="33" t="s">
        <v>1171</v>
      </c>
      <c r="K627" s="34" t="s">
        <v>557</v>
      </c>
    </row>
    <row r="628" spans="10:11" x14ac:dyDescent="0.2">
      <c r="J628" s="33" t="s">
        <v>1172</v>
      </c>
      <c r="K628" s="34" t="s">
        <v>558</v>
      </c>
    </row>
    <row r="629" spans="10:11" x14ac:dyDescent="0.2">
      <c r="J629" s="33" t="s">
        <v>1173</v>
      </c>
      <c r="K629" s="34" t="s">
        <v>559</v>
      </c>
    </row>
    <row r="630" spans="10:11" x14ac:dyDescent="0.2">
      <c r="J630" s="33" t="s">
        <v>1174</v>
      </c>
      <c r="K630" s="34" t="s">
        <v>560</v>
      </c>
    </row>
    <row r="631" spans="10:11" x14ac:dyDescent="0.2">
      <c r="J631" s="33" t="s">
        <v>1175</v>
      </c>
      <c r="K631" s="34" t="s">
        <v>561</v>
      </c>
    </row>
    <row r="632" spans="10:11" x14ac:dyDescent="0.2">
      <c r="J632" s="33" t="s">
        <v>562</v>
      </c>
      <c r="K632" s="34" t="s">
        <v>563</v>
      </c>
    </row>
    <row r="633" spans="10:11" x14ac:dyDescent="0.2">
      <c r="J633" s="33" t="s">
        <v>1176</v>
      </c>
      <c r="K633" s="34" t="s">
        <v>564</v>
      </c>
    </row>
    <row r="634" spans="10:11" x14ac:dyDescent="0.2">
      <c r="J634" s="33" t="s">
        <v>1177</v>
      </c>
      <c r="K634" s="34" t="s">
        <v>565</v>
      </c>
    </row>
    <row r="635" spans="10:11" x14ac:dyDescent="0.2">
      <c r="J635" s="33" t="s">
        <v>1178</v>
      </c>
      <c r="K635" s="34" t="s">
        <v>566</v>
      </c>
    </row>
    <row r="636" spans="10:11" x14ac:dyDescent="0.2">
      <c r="J636" s="33" t="s">
        <v>1179</v>
      </c>
      <c r="K636" s="34" t="s">
        <v>567</v>
      </c>
    </row>
    <row r="637" spans="10:11" x14ac:dyDescent="0.2">
      <c r="J637" s="33" t="s">
        <v>568</v>
      </c>
      <c r="K637" s="34" t="s">
        <v>569</v>
      </c>
    </row>
    <row r="638" spans="10:11" x14ac:dyDescent="0.2">
      <c r="J638" s="33" t="s">
        <v>1180</v>
      </c>
      <c r="K638" s="34" t="s">
        <v>570</v>
      </c>
    </row>
    <row r="639" spans="10:11" x14ac:dyDescent="0.2">
      <c r="J639" s="33" t="s">
        <v>1181</v>
      </c>
      <c r="K639" s="34" t="s">
        <v>571</v>
      </c>
    </row>
    <row r="640" spans="10:11" x14ac:dyDescent="0.2">
      <c r="J640" s="33" t="s">
        <v>1182</v>
      </c>
      <c r="K640" s="34" t="s">
        <v>572</v>
      </c>
    </row>
    <row r="641" spans="10:11" x14ac:dyDescent="0.2">
      <c r="J641" s="33" t="s">
        <v>1183</v>
      </c>
      <c r="K641" s="34" t="s">
        <v>573</v>
      </c>
    </row>
    <row r="642" spans="10:11" x14ac:dyDescent="0.2">
      <c r="J642" s="33" t="s">
        <v>574</v>
      </c>
      <c r="K642" s="34" t="s">
        <v>575</v>
      </c>
    </row>
    <row r="643" spans="10:11" x14ac:dyDescent="0.2">
      <c r="J643" s="33" t="s">
        <v>1184</v>
      </c>
      <c r="K643" s="34" t="s">
        <v>576</v>
      </c>
    </row>
    <row r="644" spans="10:11" x14ac:dyDescent="0.2">
      <c r="J644" s="33" t="s">
        <v>1185</v>
      </c>
      <c r="K644" s="34" t="s">
        <v>577</v>
      </c>
    </row>
    <row r="645" spans="10:11" x14ac:dyDescent="0.2">
      <c r="J645" s="33" t="s">
        <v>1186</v>
      </c>
      <c r="K645" s="34" t="s">
        <v>578</v>
      </c>
    </row>
    <row r="646" spans="10:11" x14ac:dyDescent="0.2">
      <c r="J646" s="33" t="s">
        <v>1187</v>
      </c>
      <c r="K646" s="34" t="s">
        <v>579</v>
      </c>
    </row>
    <row r="647" spans="10:11" x14ac:dyDescent="0.2">
      <c r="J647" s="33" t="s">
        <v>1188</v>
      </c>
      <c r="K647" s="34" t="s">
        <v>580</v>
      </c>
    </row>
    <row r="648" spans="10:11" x14ac:dyDescent="0.2">
      <c r="J648" s="33" t="s">
        <v>1189</v>
      </c>
      <c r="K648" s="34" t="s">
        <v>581</v>
      </c>
    </row>
    <row r="649" spans="10:11" x14ac:dyDescent="0.2">
      <c r="J649" s="33" t="s">
        <v>1190</v>
      </c>
      <c r="K649" s="34" t="s">
        <v>582</v>
      </c>
    </row>
    <row r="650" spans="10:11" x14ac:dyDescent="0.2">
      <c r="J650" s="33" t="s">
        <v>1191</v>
      </c>
      <c r="K650" s="34" t="s">
        <v>583</v>
      </c>
    </row>
    <row r="651" spans="10:11" x14ac:dyDescent="0.2">
      <c r="J651" s="33" t="s">
        <v>1192</v>
      </c>
      <c r="K651" s="34" t="s">
        <v>584</v>
      </c>
    </row>
    <row r="652" spans="10:11" x14ac:dyDescent="0.2">
      <c r="J652" s="33" t="s">
        <v>585</v>
      </c>
      <c r="K652" s="34" t="s">
        <v>586</v>
      </c>
    </row>
    <row r="653" spans="10:11" x14ac:dyDescent="0.2">
      <c r="J653" s="33" t="s">
        <v>1193</v>
      </c>
      <c r="K653" s="34" t="s">
        <v>587</v>
      </c>
    </row>
    <row r="654" spans="10:11" x14ac:dyDescent="0.2">
      <c r="J654" s="33" t="s">
        <v>1194</v>
      </c>
      <c r="K654" s="34" t="s">
        <v>588</v>
      </c>
    </row>
    <row r="655" spans="10:11" x14ac:dyDescent="0.2">
      <c r="J655" s="33" t="s">
        <v>589</v>
      </c>
      <c r="K655" s="34" t="s">
        <v>590</v>
      </c>
    </row>
    <row r="656" spans="10:11" x14ac:dyDescent="0.2">
      <c r="J656" s="33" t="s">
        <v>1195</v>
      </c>
      <c r="K656" s="34" t="s">
        <v>591</v>
      </c>
    </row>
    <row r="657" spans="10:11" x14ac:dyDescent="0.2">
      <c r="J657" s="33" t="s">
        <v>1196</v>
      </c>
      <c r="K657" s="34" t="s">
        <v>592</v>
      </c>
    </row>
    <row r="658" spans="10:11" x14ac:dyDescent="0.2">
      <c r="J658" s="33" t="s">
        <v>1197</v>
      </c>
      <c r="K658" s="34" t="s">
        <v>593</v>
      </c>
    </row>
    <row r="659" spans="10:11" x14ac:dyDescent="0.2">
      <c r="J659" s="33" t="s">
        <v>1198</v>
      </c>
      <c r="K659" s="34" t="s">
        <v>594</v>
      </c>
    </row>
    <row r="660" spans="10:11" x14ac:dyDescent="0.2">
      <c r="J660" s="33" t="s">
        <v>1199</v>
      </c>
      <c r="K660" s="34" t="s">
        <v>595</v>
      </c>
    </row>
    <row r="661" spans="10:11" x14ac:dyDescent="0.2">
      <c r="J661" s="33" t="s">
        <v>1200</v>
      </c>
      <c r="K661" s="34" t="s">
        <v>596</v>
      </c>
    </row>
    <row r="662" spans="10:11" x14ac:dyDescent="0.2">
      <c r="J662" s="352" t="s">
        <v>3599</v>
      </c>
      <c r="K662" s="353" t="s">
        <v>3600</v>
      </c>
    </row>
    <row r="663" spans="10:11" x14ac:dyDescent="0.2">
      <c r="J663" s="33" t="s">
        <v>1201</v>
      </c>
      <c r="K663" s="34" t="s">
        <v>597</v>
      </c>
    </row>
    <row r="664" spans="10:11" x14ac:dyDescent="0.2">
      <c r="J664" s="33" t="s">
        <v>598</v>
      </c>
      <c r="K664" s="34" t="s">
        <v>599</v>
      </c>
    </row>
    <row r="665" spans="10:11" x14ac:dyDescent="0.2">
      <c r="J665" s="33" t="s">
        <v>1202</v>
      </c>
      <c r="K665" s="34" t="s">
        <v>600</v>
      </c>
    </row>
    <row r="666" spans="10:11" x14ac:dyDescent="0.2">
      <c r="J666" s="33" t="s">
        <v>1203</v>
      </c>
      <c r="K666" s="34" t="s">
        <v>601</v>
      </c>
    </row>
    <row r="667" spans="10:11" x14ac:dyDescent="0.2">
      <c r="J667" s="33" t="s">
        <v>1204</v>
      </c>
      <c r="K667" s="34" t="s">
        <v>602</v>
      </c>
    </row>
    <row r="668" spans="10:11" x14ac:dyDescent="0.2">
      <c r="J668" s="33" t="s">
        <v>1205</v>
      </c>
      <c r="K668" s="34" t="s">
        <v>603</v>
      </c>
    </row>
    <row r="669" spans="10:11" x14ac:dyDescent="0.2">
      <c r="J669" s="33" t="s">
        <v>1206</v>
      </c>
      <c r="K669" s="34" t="s">
        <v>604</v>
      </c>
    </row>
    <row r="670" spans="10:11" x14ac:dyDescent="0.2">
      <c r="J670" s="33" t="s">
        <v>1207</v>
      </c>
      <c r="K670" s="34" t="s">
        <v>605</v>
      </c>
    </row>
    <row r="671" spans="10:11" x14ac:dyDescent="0.2">
      <c r="J671" s="33" t="s">
        <v>1208</v>
      </c>
      <c r="K671" s="34" t="s">
        <v>606</v>
      </c>
    </row>
    <row r="672" spans="10:11" x14ac:dyDescent="0.2">
      <c r="J672" s="33" t="s">
        <v>1209</v>
      </c>
      <c r="K672" s="34" t="s">
        <v>607</v>
      </c>
    </row>
    <row r="673" spans="10:11" x14ac:dyDescent="0.2">
      <c r="J673" s="33" t="s">
        <v>1210</v>
      </c>
      <c r="K673" s="34" t="s">
        <v>608</v>
      </c>
    </row>
    <row r="674" spans="10:11" x14ac:dyDescent="0.2">
      <c r="J674" s="33" t="s">
        <v>1211</v>
      </c>
      <c r="K674" s="34" t="s">
        <v>609</v>
      </c>
    </row>
    <row r="675" spans="10:11" x14ac:dyDescent="0.2">
      <c r="J675" s="33" t="s">
        <v>1212</v>
      </c>
      <c r="K675" s="34" t="s">
        <v>610</v>
      </c>
    </row>
    <row r="676" spans="10:11" x14ac:dyDescent="0.2">
      <c r="J676" s="352" t="s">
        <v>3597</v>
      </c>
      <c r="K676" s="353" t="s">
        <v>3598</v>
      </c>
    </row>
    <row r="677" spans="10:11" x14ac:dyDescent="0.2">
      <c r="J677" s="33" t="s">
        <v>1213</v>
      </c>
      <c r="K677" s="34" t="s">
        <v>611</v>
      </c>
    </row>
    <row r="678" spans="10:11" x14ac:dyDescent="0.2">
      <c r="J678" s="33" t="s">
        <v>1214</v>
      </c>
      <c r="K678" s="34" t="s">
        <v>612</v>
      </c>
    </row>
    <row r="679" spans="10:11" x14ac:dyDescent="0.2">
      <c r="J679" s="33" t="s">
        <v>1215</v>
      </c>
      <c r="K679" s="34" t="s">
        <v>613</v>
      </c>
    </row>
    <row r="680" spans="10:11" x14ac:dyDescent="0.2">
      <c r="J680" s="33" t="s">
        <v>614</v>
      </c>
      <c r="K680" s="34" t="s">
        <v>615</v>
      </c>
    </row>
    <row r="681" spans="10:11" x14ac:dyDescent="0.2">
      <c r="J681" s="33" t="s">
        <v>1216</v>
      </c>
      <c r="K681" s="34" t="s">
        <v>616</v>
      </c>
    </row>
    <row r="682" spans="10:11" x14ac:dyDescent="0.2">
      <c r="J682" s="33" t="s">
        <v>1217</v>
      </c>
      <c r="K682" s="34" t="s">
        <v>617</v>
      </c>
    </row>
    <row r="683" spans="10:11" x14ac:dyDescent="0.2">
      <c r="J683" s="33" t="s">
        <v>618</v>
      </c>
      <c r="K683" s="34" t="s">
        <v>619</v>
      </c>
    </row>
    <row r="684" spans="10:11" x14ac:dyDescent="0.2">
      <c r="J684" s="33" t="s">
        <v>1218</v>
      </c>
      <c r="K684" s="34" t="s">
        <v>620</v>
      </c>
    </row>
    <row r="685" spans="10:11" x14ac:dyDescent="0.2">
      <c r="J685" s="33" t="s">
        <v>1219</v>
      </c>
      <c r="K685" s="34" t="s">
        <v>621</v>
      </c>
    </row>
    <row r="686" spans="10:11" x14ac:dyDescent="0.2">
      <c r="J686" s="33" t="s">
        <v>1220</v>
      </c>
      <c r="K686" s="34" t="s">
        <v>622</v>
      </c>
    </row>
    <row r="687" spans="10:11" x14ac:dyDescent="0.2">
      <c r="J687" s="33" t="s">
        <v>1221</v>
      </c>
      <c r="K687" s="34" t="s">
        <v>623</v>
      </c>
    </row>
    <row r="688" spans="10:11" x14ac:dyDescent="0.2">
      <c r="J688" s="33" t="s">
        <v>1222</v>
      </c>
      <c r="K688" s="34" t="s">
        <v>624</v>
      </c>
    </row>
    <row r="689" spans="10:11" x14ac:dyDescent="0.2">
      <c r="J689" s="33" t="s">
        <v>1223</v>
      </c>
      <c r="K689" s="34" t="s">
        <v>625</v>
      </c>
    </row>
    <row r="690" spans="10:11" x14ac:dyDescent="0.2">
      <c r="J690" s="33" t="s">
        <v>1224</v>
      </c>
      <c r="K690" s="34" t="s">
        <v>626</v>
      </c>
    </row>
    <row r="691" spans="10:11" x14ac:dyDescent="0.2">
      <c r="J691" s="33" t="s">
        <v>1225</v>
      </c>
      <c r="K691" s="34" t="s">
        <v>627</v>
      </c>
    </row>
    <row r="692" spans="10:11" x14ac:dyDescent="0.2">
      <c r="J692" s="33" t="s">
        <v>628</v>
      </c>
      <c r="K692" s="34" t="s">
        <v>629</v>
      </c>
    </row>
    <row r="693" spans="10:11" x14ac:dyDescent="0.2">
      <c r="J693" s="33" t="s">
        <v>1226</v>
      </c>
      <c r="K693" s="34" t="s">
        <v>630</v>
      </c>
    </row>
    <row r="694" spans="10:11" x14ac:dyDescent="0.2">
      <c r="J694" s="33" t="s">
        <v>631</v>
      </c>
      <c r="K694" s="34" t="s">
        <v>632</v>
      </c>
    </row>
    <row r="695" spans="10:11" x14ac:dyDescent="0.2">
      <c r="J695" s="33" t="s">
        <v>633</v>
      </c>
      <c r="K695" s="34" t="s">
        <v>634</v>
      </c>
    </row>
    <row r="696" spans="10:11" x14ac:dyDescent="0.2">
      <c r="J696" s="33" t="s">
        <v>1227</v>
      </c>
      <c r="K696" s="34" t="s">
        <v>635</v>
      </c>
    </row>
    <row r="697" spans="10:11" x14ac:dyDescent="0.2">
      <c r="J697" s="33" t="s">
        <v>1228</v>
      </c>
      <c r="K697" s="34" t="s">
        <v>636</v>
      </c>
    </row>
    <row r="698" spans="10:11" x14ac:dyDescent="0.2">
      <c r="J698" s="33" t="s">
        <v>1229</v>
      </c>
      <c r="K698" s="34" t="s">
        <v>637</v>
      </c>
    </row>
    <row r="699" spans="10:11" x14ac:dyDescent="0.2">
      <c r="J699" s="33" t="s">
        <v>638</v>
      </c>
      <c r="K699" s="34" t="s">
        <v>639</v>
      </c>
    </row>
    <row r="700" spans="10:11" x14ac:dyDescent="0.2">
      <c r="J700" s="33" t="s">
        <v>1230</v>
      </c>
      <c r="K700" s="34" t="s">
        <v>640</v>
      </c>
    </row>
    <row r="701" spans="10:11" x14ac:dyDescent="0.2">
      <c r="J701" s="33" t="s">
        <v>1231</v>
      </c>
      <c r="K701" s="34" t="s">
        <v>641</v>
      </c>
    </row>
    <row r="702" spans="10:11" x14ac:dyDescent="0.2">
      <c r="J702" s="33" t="s">
        <v>1232</v>
      </c>
      <c r="K702" s="34" t="s">
        <v>642</v>
      </c>
    </row>
    <row r="703" spans="10:11" x14ac:dyDescent="0.2">
      <c r="J703" s="33" t="s">
        <v>1233</v>
      </c>
      <c r="K703" s="34" t="s">
        <v>643</v>
      </c>
    </row>
    <row r="704" spans="10:11" x14ac:dyDescent="0.2">
      <c r="J704" s="33" t="s">
        <v>1234</v>
      </c>
      <c r="K704" s="34" t="s">
        <v>644</v>
      </c>
    </row>
    <row r="705" spans="10:11" x14ac:dyDescent="0.2">
      <c r="J705" s="33" t="s">
        <v>1235</v>
      </c>
      <c r="K705" s="34" t="s">
        <v>645</v>
      </c>
    </row>
    <row r="706" spans="10:11" x14ac:dyDescent="0.2">
      <c r="J706" s="33" t="s">
        <v>1236</v>
      </c>
      <c r="K706" s="34" t="s">
        <v>646</v>
      </c>
    </row>
    <row r="707" spans="10:11" x14ac:dyDescent="0.2">
      <c r="J707" s="33" t="s">
        <v>1237</v>
      </c>
      <c r="K707" s="34" t="s">
        <v>647</v>
      </c>
    </row>
    <row r="708" spans="10:11" x14ac:dyDescent="0.2">
      <c r="J708" s="33" t="s">
        <v>648</v>
      </c>
      <c r="K708" s="34" t="s">
        <v>649</v>
      </c>
    </row>
    <row r="709" spans="10:11" x14ac:dyDescent="0.2">
      <c r="J709" s="33" t="s">
        <v>1238</v>
      </c>
      <c r="K709" s="34" t="s">
        <v>650</v>
      </c>
    </row>
    <row r="710" spans="10:11" x14ac:dyDescent="0.2">
      <c r="J710" s="33" t="s">
        <v>1239</v>
      </c>
      <c r="K710" s="34" t="s">
        <v>651</v>
      </c>
    </row>
    <row r="711" spans="10:11" x14ac:dyDescent="0.2">
      <c r="J711" s="33" t="s">
        <v>652</v>
      </c>
      <c r="K711" s="34" t="s">
        <v>653</v>
      </c>
    </row>
    <row r="712" spans="10:11" x14ac:dyDescent="0.2">
      <c r="J712" s="33" t="s">
        <v>654</v>
      </c>
      <c r="K712" s="34" t="s">
        <v>655</v>
      </c>
    </row>
    <row r="713" spans="10:11" x14ac:dyDescent="0.2">
      <c r="J713" s="33" t="s">
        <v>1240</v>
      </c>
      <c r="K713" s="34" t="s">
        <v>656</v>
      </c>
    </row>
    <row r="714" spans="10:11" x14ac:dyDescent="0.2">
      <c r="J714" s="33" t="s">
        <v>1241</v>
      </c>
      <c r="K714" s="34" t="s">
        <v>657</v>
      </c>
    </row>
    <row r="715" spans="10:11" x14ac:dyDescent="0.2">
      <c r="J715" s="33" t="s">
        <v>1242</v>
      </c>
      <c r="K715" s="34" t="s">
        <v>658</v>
      </c>
    </row>
    <row r="716" spans="10:11" x14ac:dyDescent="0.2">
      <c r="J716" s="33" t="s">
        <v>1243</v>
      </c>
      <c r="K716" s="34" t="s">
        <v>659</v>
      </c>
    </row>
    <row r="717" spans="10:11" x14ac:dyDescent="0.2">
      <c r="J717" s="33" t="s">
        <v>1244</v>
      </c>
      <c r="K717" s="34" t="s">
        <v>660</v>
      </c>
    </row>
    <row r="718" spans="10:11" x14ac:dyDescent="0.2">
      <c r="J718" s="33" t="s">
        <v>1245</v>
      </c>
      <c r="K718" s="34" t="s">
        <v>661</v>
      </c>
    </row>
    <row r="719" spans="10:11" x14ac:dyDescent="0.2">
      <c r="J719" s="33" t="s">
        <v>662</v>
      </c>
      <c r="K719" s="34" t="s">
        <v>663</v>
      </c>
    </row>
    <row r="720" spans="10:11" x14ac:dyDescent="0.2">
      <c r="J720" s="33" t="s">
        <v>1246</v>
      </c>
      <c r="K720" s="34" t="s">
        <v>664</v>
      </c>
    </row>
    <row r="721" spans="10:11" x14ac:dyDescent="0.2">
      <c r="J721" s="33" t="s">
        <v>1822</v>
      </c>
      <c r="K721" s="294">
        <v>2044012</v>
      </c>
    </row>
    <row r="722" spans="10:11" x14ac:dyDescent="0.2">
      <c r="J722" s="33" t="s">
        <v>665</v>
      </c>
      <c r="K722" s="34" t="s">
        <v>666</v>
      </c>
    </row>
    <row r="723" spans="10:11" x14ac:dyDescent="0.2">
      <c r="J723" s="33" t="s">
        <v>667</v>
      </c>
      <c r="K723" s="34" t="s">
        <v>668</v>
      </c>
    </row>
    <row r="724" spans="10:11" x14ac:dyDescent="0.2">
      <c r="J724" s="33" t="s">
        <v>1247</v>
      </c>
      <c r="K724" s="34" t="s">
        <v>669</v>
      </c>
    </row>
    <row r="725" spans="10:11" x14ac:dyDescent="0.2">
      <c r="J725" s="33" t="s">
        <v>1248</v>
      </c>
      <c r="K725" s="34" t="s">
        <v>670</v>
      </c>
    </row>
    <row r="726" spans="10:11" x14ac:dyDescent="0.2">
      <c r="J726" s="33" t="s">
        <v>671</v>
      </c>
      <c r="K726" s="34" t="s">
        <v>672</v>
      </c>
    </row>
    <row r="727" spans="10:11" x14ac:dyDescent="0.2">
      <c r="J727" s="33" t="s">
        <v>1249</v>
      </c>
      <c r="K727" s="34" t="s">
        <v>673</v>
      </c>
    </row>
    <row r="728" spans="10:11" x14ac:dyDescent="0.2">
      <c r="J728" s="33" t="s">
        <v>1250</v>
      </c>
      <c r="K728" s="34" t="s">
        <v>674</v>
      </c>
    </row>
    <row r="729" spans="10:11" x14ac:dyDescent="0.2">
      <c r="J729" s="33" t="s">
        <v>675</v>
      </c>
      <c r="K729" s="34" t="s">
        <v>676</v>
      </c>
    </row>
    <row r="730" spans="10:11" x14ac:dyDescent="0.2">
      <c r="J730" s="33" t="s">
        <v>1251</v>
      </c>
      <c r="K730" s="34" t="s">
        <v>677</v>
      </c>
    </row>
    <row r="731" spans="10:11" x14ac:dyDescent="0.2">
      <c r="J731" s="33" t="s">
        <v>678</v>
      </c>
      <c r="K731" s="34" t="s">
        <v>679</v>
      </c>
    </row>
    <row r="732" spans="10:11" x14ac:dyDescent="0.2">
      <c r="J732" s="33" t="s">
        <v>1252</v>
      </c>
      <c r="K732" s="34" t="s">
        <v>680</v>
      </c>
    </row>
    <row r="733" spans="10:11" x14ac:dyDescent="0.2">
      <c r="J733" s="33" t="s">
        <v>1253</v>
      </c>
      <c r="K733" s="34" t="s">
        <v>681</v>
      </c>
    </row>
    <row r="734" spans="10:11" x14ac:dyDescent="0.2">
      <c r="J734" s="33" t="s">
        <v>1254</v>
      </c>
      <c r="K734" s="34" t="s">
        <v>682</v>
      </c>
    </row>
    <row r="735" spans="10:11" x14ac:dyDescent="0.2">
      <c r="J735" s="33" t="s">
        <v>1255</v>
      </c>
      <c r="K735" s="34" t="s">
        <v>683</v>
      </c>
    </row>
    <row r="736" spans="10:11" x14ac:dyDescent="0.2">
      <c r="J736" s="33" t="s">
        <v>1256</v>
      </c>
      <c r="K736" s="34" t="s">
        <v>684</v>
      </c>
    </row>
    <row r="737" spans="10:11" x14ac:dyDescent="0.2">
      <c r="J737" s="33" t="s">
        <v>1257</v>
      </c>
      <c r="K737" s="34" t="s">
        <v>685</v>
      </c>
    </row>
    <row r="738" spans="10:11" x14ac:dyDescent="0.2">
      <c r="J738" s="33" t="s">
        <v>686</v>
      </c>
      <c r="K738" s="34" t="s">
        <v>687</v>
      </c>
    </row>
    <row r="739" spans="10:11" x14ac:dyDescent="0.2">
      <c r="J739" s="33" t="s">
        <v>1258</v>
      </c>
      <c r="K739" s="34" t="s">
        <v>688</v>
      </c>
    </row>
    <row r="740" spans="10:11" x14ac:dyDescent="0.2">
      <c r="J740" s="33" t="s">
        <v>689</v>
      </c>
      <c r="K740" s="34" t="s">
        <v>690</v>
      </c>
    </row>
    <row r="741" spans="10:11" x14ac:dyDescent="0.2">
      <c r="J741" s="33" t="s">
        <v>1259</v>
      </c>
      <c r="K741" s="34" t="s">
        <v>691</v>
      </c>
    </row>
    <row r="742" spans="10:11" x14ac:dyDescent="0.2">
      <c r="J742" s="33" t="s">
        <v>1260</v>
      </c>
      <c r="K742" s="34" t="s">
        <v>692</v>
      </c>
    </row>
    <row r="743" spans="10:11" x14ac:dyDescent="0.2">
      <c r="J743" s="33" t="s">
        <v>693</v>
      </c>
      <c r="K743" s="34" t="s">
        <v>694</v>
      </c>
    </row>
    <row r="744" spans="10:11" x14ac:dyDescent="0.2">
      <c r="J744" s="33" t="s">
        <v>1261</v>
      </c>
      <c r="K744" s="34" t="s">
        <v>695</v>
      </c>
    </row>
    <row r="745" spans="10:11" x14ac:dyDescent="0.2">
      <c r="J745" s="33" t="s">
        <v>1262</v>
      </c>
      <c r="K745" s="34" t="s">
        <v>696</v>
      </c>
    </row>
    <row r="746" spans="10:11" x14ac:dyDescent="0.2">
      <c r="J746" s="33" t="s">
        <v>1263</v>
      </c>
      <c r="K746" s="34" t="s">
        <v>697</v>
      </c>
    </row>
    <row r="747" spans="10:11" x14ac:dyDescent="0.2">
      <c r="J747" s="33" t="s">
        <v>1264</v>
      </c>
      <c r="K747" s="34" t="s">
        <v>698</v>
      </c>
    </row>
    <row r="748" spans="10:11" x14ac:dyDescent="0.2">
      <c r="J748" s="33" t="s">
        <v>1265</v>
      </c>
      <c r="K748" s="34" t="s">
        <v>699</v>
      </c>
    </row>
    <row r="749" spans="10:11" x14ac:dyDescent="0.2">
      <c r="J749" s="33" t="s">
        <v>1266</v>
      </c>
      <c r="K749" s="34" t="s">
        <v>700</v>
      </c>
    </row>
    <row r="750" spans="10:11" x14ac:dyDescent="0.2">
      <c r="J750" s="33" t="s">
        <v>1267</v>
      </c>
      <c r="K750" s="34" t="s">
        <v>701</v>
      </c>
    </row>
    <row r="751" spans="10:11" x14ac:dyDescent="0.2">
      <c r="J751" s="33" t="s">
        <v>1268</v>
      </c>
      <c r="K751" s="34" t="s">
        <v>702</v>
      </c>
    </row>
    <row r="752" spans="10:11" x14ac:dyDescent="0.2">
      <c r="J752" s="33" t="s">
        <v>1269</v>
      </c>
      <c r="K752" s="34" t="s">
        <v>703</v>
      </c>
    </row>
    <row r="753" spans="10:11" x14ac:dyDescent="0.2">
      <c r="J753" s="33" t="s">
        <v>1270</v>
      </c>
      <c r="K753" s="34" t="s">
        <v>704</v>
      </c>
    </row>
    <row r="754" spans="10:11" x14ac:dyDescent="0.2">
      <c r="J754" s="33" t="s">
        <v>1271</v>
      </c>
      <c r="K754" s="34" t="s">
        <v>705</v>
      </c>
    </row>
    <row r="755" spans="10:11" x14ac:dyDescent="0.2">
      <c r="J755" s="33" t="s">
        <v>1272</v>
      </c>
      <c r="K755" s="34" t="s">
        <v>706</v>
      </c>
    </row>
    <row r="756" spans="10:11" x14ac:dyDescent="0.2">
      <c r="J756" s="33" t="s">
        <v>1273</v>
      </c>
      <c r="K756" s="34" t="s">
        <v>707</v>
      </c>
    </row>
    <row r="757" spans="10:11" x14ac:dyDescent="0.2">
      <c r="J757" s="33" t="s">
        <v>1274</v>
      </c>
      <c r="K757" s="34" t="s">
        <v>708</v>
      </c>
    </row>
    <row r="758" spans="10:11" x14ac:dyDescent="0.2">
      <c r="J758" s="33" t="s">
        <v>1275</v>
      </c>
      <c r="K758" s="34" t="s">
        <v>709</v>
      </c>
    </row>
    <row r="759" spans="10:11" x14ac:dyDescent="0.2">
      <c r="J759" s="33" t="s">
        <v>710</v>
      </c>
      <c r="K759" s="34" t="s">
        <v>711</v>
      </c>
    </row>
    <row r="760" spans="10:11" x14ac:dyDescent="0.2">
      <c r="J760" s="33" t="s">
        <v>1276</v>
      </c>
      <c r="K760" s="34" t="s">
        <v>712</v>
      </c>
    </row>
    <row r="761" spans="10:11" x14ac:dyDescent="0.2">
      <c r="J761" s="33" t="s">
        <v>1277</v>
      </c>
      <c r="K761" s="34" t="s">
        <v>713</v>
      </c>
    </row>
    <row r="762" spans="10:11" x14ac:dyDescent="0.2">
      <c r="J762" s="33" t="s">
        <v>1278</v>
      </c>
      <c r="K762" s="34" t="s">
        <v>714</v>
      </c>
    </row>
    <row r="763" spans="10:11" x14ac:dyDescent="0.2">
      <c r="J763" s="33" t="s">
        <v>1330</v>
      </c>
      <c r="K763" s="34" t="s">
        <v>1331</v>
      </c>
    </row>
    <row r="764" spans="10:11" x14ac:dyDescent="0.2">
      <c r="J764" s="33" t="s">
        <v>1279</v>
      </c>
      <c r="K764" s="34" t="s">
        <v>715</v>
      </c>
    </row>
    <row r="765" spans="10:11" x14ac:dyDescent="0.2">
      <c r="J765" s="33" t="s">
        <v>1280</v>
      </c>
      <c r="K765" s="34" t="s">
        <v>716</v>
      </c>
    </row>
    <row r="766" spans="10:11" x14ac:dyDescent="0.2">
      <c r="J766" s="33" t="s">
        <v>1281</v>
      </c>
      <c r="K766" s="34" t="s">
        <v>717</v>
      </c>
    </row>
    <row r="767" spans="10:11" x14ac:dyDescent="0.2">
      <c r="J767" s="33" t="s">
        <v>1282</v>
      </c>
      <c r="K767" s="34" t="s">
        <v>718</v>
      </c>
    </row>
    <row r="768" spans="10:11" x14ac:dyDescent="0.2">
      <c r="J768" s="33" t="s">
        <v>1283</v>
      </c>
      <c r="K768" s="34" t="s">
        <v>719</v>
      </c>
    </row>
    <row r="769" spans="10:11" x14ac:dyDescent="0.2">
      <c r="J769" s="33" t="s">
        <v>1284</v>
      </c>
      <c r="K769" s="34" t="s">
        <v>720</v>
      </c>
    </row>
    <row r="770" spans="10:11" x14ac:dyDescent="0.2">
      <c r="J770" s="33" t="s">
        <v>1285</v>
      </c>
      <c r="K770" s="34" t="s">
        <v>721</v>
      </c>
    </row>
    <row r="771" spans="10:11" x14ac:dyDescent="0.2">
      <c r="J771" s="33" t="s">
        <v>1286</v>
      </c>
      <c r="K771" s="34" t="s">
        <v>722</v>
      </c>
    </row>
    <row r="772" spans="10:11" x14ac:dyDescent="0.2">
      <c r="J772" s="33" t="s">
        <v>1287</v>
      </c>
      <c r="K772" s="34" t="s">
        <v>723</v>
      </c>
    </row>
    <row r="773" spans="10:11" x14ac:dyDescent="0.2">
      <c r="J773" s="33" t="s">
        <v>1288</v>
      </c>
      <c r="K773" s="34" t="s">
        <v>724</v>
      </c>
    </row>
    <row r="774" spans="10:11" x14ac:dyDescent="0.2">
      <c r="J774" s="33" t="s">
        <v>1289</v>
      </c>
      <c r="K774" s="34" t="s">
        <v>725</v>
      </c>
    </row>
    <row r="775" spans="10:11" x14ac:dyDescent="0.2">
      <c r="J775" s="33" t="s">
        <v>1290</v>
      </c>
      <c r="K775" s="34" t="s">
        <v>726</v>
      </c>
    </row>
    <row r="776" spans="10:11" x14ac:dyDescent="0.2">
      <c r="J776" s="33" t="s">
        <v>1291</v>
      </c>
      <c r="K776" s="34" t="s">
        <v>727</v>
      </c>
    </row>
    <row r="777" spans="10:11" x14ac:dyDescent="0.2">
      <c r="J777" s="33" t="s">
        <v>1292</v>
      </c>
      <c r="K777" s="34" t="s">
        <v>728</v>
      </c>
    </row>
    <row r="778" spans="10:11" x14ac:dyDescent="0.2">
      <c r="J778" s="33" t="s">
        <v>1293</v>
      </c>
      <c r="K778" s="34" t="s">
        <v>729</v>
      </c>
    </row>
    <row r="779" spans="10:11" x14ac:dyDescent="0.2">
      <c r="J779" s="33" t="s">
        <v>1294</v>
      </c>
      <c r="K779" s="34" t="s">
        <v>730</v>
      </c>
    </row>
    <row r="780" spans="10:11" x14ac:dyDescent="0.2">
      <c r="J780" s="33" t="s">
        <v>1295</v>
      </c>
      <c r="K780" s="34" t="s">
        <v>731</v>
      </c>
    </row>
    <row r="781" spans="10:11" x14ac:dyDescent="0.2">
      <c r="J781" s="33" t="s">
        <v>1296</v>
      </c>
      <c r="K781" s="34" t="s">
        <v>732</v>
      </c>
    </row>
    <row r="782" spans="10:11" x14ac:dyDescent="0.2">
      <c r="J782" s="33" t="s">
        <v>1297</v>
      </c>
      <c r="K782" s="34" t="s">
        <v>733</v>
      </c>
    </row>
    <row r="783" spans="10:11" x14ac:dyDescent="0.2">
      <c r="J783" s="33" t="s">
        <v>1298</v>
      </c>
      <c r="K783" s="34" t="s">
        <v>734</v>
      </c>
    </row>
    <row r="784" spans="10:11" x14ac:dyDescent="0.2">
      <c r="J784" s="33" t="s">
        <v>735</v>
      </c>
      <c r="K784" s="34" t="s">
        <v>736</v>
      </c>
    </row>
    <row r="785" spans="10:11" x14ac:dyDescent="0.2">
      <c r="J785" s="33" t="s">
        <v>1299</v>
      </c>
      <c r="K785" s="34" t="s">
        <v>737</v>
      </c>
    </row>
    <row r="786" spans="10:11" x14ac:dyDescent="0.2">
      <c r="J786" s="33" t="s">
        <v>1300</v>
      </c>
      <c r="K786" s="34" t="s">
        <v>738</v>
      </c>
    </row>
    <row r="787" spans="10:11" x14ac:dyDescent="0.2">
      <c r="J787" s="33" t="s">
        <v>1301</v>
      </c>
      <c r="K787" s="34" t="s">
        <v>739</v>
      </c>
    </row>
    <row r="788" spans="10:11" x14ac:dyDescent="0.2">
      <c r="J788" s="33" t="s">
        <v>740</v>
      </c>
      <c r="K788" s="34" t="s">
        <v>741</v>
      </c>
    </row>
    <row r="789" spans="10:11" x14ac:dyDescent="0.2">
      <c r="J789" s="33" t="s">
        <v>1302</v>
      </c>
      <c r="K789" s="34" t="s">
        <v>742</v>
      </c>
    </row>
    <row r="790" spans="10:11" x14ac:dyDescent="0.2">
      <c r="J790" s="33" t="s">
        <v>1303</v>
      </c>
      <c r="K790" s="34" t="s">
        <v>743</v>
      </c>
    </row>
  </sheetData>
  <sheetProtection algorithmName="SHA-512" hashValue="8LcVeoXaef/NnnA/eoXbamHPs++hmKwkQ45v9S/jHM2lUHSLOY022hxrGwGLYG80bCSaGaJapSCPDJjZnKt9WQ==" saltValue="uM8T8y/AhAcdw+J5CjIpNQ==" spinCount="100000" sheet="1" selectLockedCells="1"/>
  <mergeCells count="128">
    <mergeCell ref="A56:B56"/>
    <mergeCell ref="A48:E48"/>
    <mergeCell ref="D49:F49"/>
    <mergeCell ref="A42:B42"/>
    <mergeCell ref="A43:B43"/>
    <mergeCell ref="A44:B44"/>
    <mergeCell ref="A45:B45"/>
    <mergeCell ref="A46:B46"/>
    <mergeCell ref="C41:E41"/>
    <mergeCell ref="C42:E42"/>
    <mergeCell ref="C43:E43"/>
    <mergeCell ref="C78:E78"/>
    <mergeCell ref="A72:B72"/>
    <mergeCell ref="A75:B75"/>
    <mergeCell ref="A74:B74"/>
    <mergeCell ref="A73:B73"/>
    <mergeCell ref="C73:E73"/>
    <mergeCell ref="C74:E74"/>
    <mergeCell ref="C75:E75"/>
    <mergeCell ref="C72:E72"/>
    <mergeCell ref="C76:E76"/>
    <mergeCell ref="C77:E77"/>
    <mergeCell ref="E4:F4"/>
    <mergeCell ref="B4:D4"/>
    <mergeCell ref="B5:D5"/>
    <mergeCell ref="A57:B57"/>
    <mergeCell ref="C50:E50"/>
    <mergeCell ref="C51:E51"/>
    <mergeCell ref="C52:E52"/>
    <mergeCell ref="C53:E53"/>
    <mergeCell ref="C36:E36"/>
    <mergeCell ref="A34:B34"/>
    <mergeCell ref="A35:B35"/>
    <mergeCell ref="A36:B36"/>
    <mergeCell ref="A31:B31"/>
    <mergeCell ref="A32:B32"/>
    <mergeCell ref="A33:B33"/>
    <mergeCell ref="C35:E35"/>
    <mergeCell ref="A40:B40"/>
    <mergeCell ref="C54:E54"/>
    <mergeCell ref="C55:E55"/>
    <mergeCell ref="C56:E56"/>
    <mergeCell ref="C57:E57"/>
    <mergeCell ref="A37:B37"/>
    <mergeCell ref="C37:E37"/>
    <mergeCell ref="A50:B50"/>
    <mergeCell ref="C30:E30"/>
    <mergeCell ref="C63:E63"/>
    <mergeCell ref="C64:E64"/>
    <mergeCell ref="C65:E65"/>
    <mergeCell ref="C66:E66"/>
    <mergeCell ref="A61:B61"/>
    <mergeCell ref="A62:B62"/>
    <mergeCell ref="A63:B63"/>
    <mergeCell ref="A69:B69"/>
    <mergeCell ref="C67:E67"/>
    <mergeCell ref="C68:E68"/>
    <mergeCell ref="C59:E59"/>
    <mergeCell ref="C60:E60"/>
    <mergeCell ref="C61:E61"/>
    <mergeCell ref="C62:E62"/>
    <mergeCell ref="A41:B41"/>
    <mergeCell ref="C44:E44"/>
    <mergeCell ref="C45:E45"/>
    <mergeCell ref="C46:E46"/>
    <mergeCell ref="A51:B51"/>
    <mergeCell ref="A52:B52"/>
    <mergeCell ref="A53:B53"/>
    <mergeCell ref="A54:B54"/>
    <mergeCell ref="A55:B55"/>
    <mergeCell ref="C27:E27"/>
    <mergeCell ref="C29:E29"/>
    <mergeCell ref="A23:B23"/>
    <mergeCell ref="C23:E23"/>
    <mergeCell ref="A28:B28"/>
    <mergeCell ref="C28:E28"/>
    <mergeCell ref="A25:B25"/>
    <mergeCell ref="A26:B26"/>
    <mergeCell ref="A27:B27"/>
    <mergeCell ref="A29:B29"/>
    <mergeCell ref="C58:E58"/>
    <mergeCell ref="A6:F6"/>
    <mergeCell ref="C12:E12"/>
    <mergeCell ref="A13:C14"/>
    <mergeCell ref="D8:F8"/>
    <mergeCell ref="A8:C8"/>
    <mergeCell ref="A12:B12"/>
    <mergeCell ref="A9:F9"/>
    <mergeCell ref="A10:F11"/>
    <mergeCell ref="A15:C16"/>
    <mergeCell ref="D13:E13"/>
    <mergeCell ref="A17:C19"/>
    <mergeCell ref="C31:E31"/>
    <mergeCell ref="C32:E32"/>
    <mergeCell ref="C33:E33"/>
    <mergeCell ref="C34:E34"/>
    <mergeCell ref="A20:F20"/>
    <mergeCell ref="A24:B24"/>
    <mergeCell ref="A21:B21"/>
    <mergeCell ref="A22:B22"/>
    <mergeCell ref="C22:E22"/>
    <mergeCell ref="C24:E24"/>
    <mergeCell ref="C25:E25"/>
    <mergeCell ref="C26:E26"/>
    <mergeCell ref="C40:E40"/>
    <mergeCell ref="A30:B30"/>
    <mergeCell ref="A38:E38"/>
    <mergeCell ref="A39:E39"/>
    <mergeCell ref="A47:B47"/>
    <mergeCell ref="C47:E47"/>
    <mergeCell ref="A71:B71"/>
    <mergeCell ref="C71:E71"/>
    <mergeCell ref="A81:F81"/>
    <mergeCell ref="A70:E70"/>
    <mergeCell ref="A80:E80"/>
    <mergeCell ref="A79:E79"/>
    <mergeCell ref="A76:B76"/>
    <mergeCell ref="A77:B77"/>
    <mergeCell ref="A78:B78"/>
    <mergeCell ref="C69:E69"/>
    <mergeCell ref="A58:B58"/>
    <mergeCell ref="A59:B59"/>
    <mergeCell ref="A60:B60"/>
    <mergeCell ref="A64:B64"/>
    <mergeCell ref="A65:B65"/>
    <mergeCell ref="A66:B66"/>
    <mergeCell ref="A67:B67"/>
    <mergeCell ref="A68:B68"/>
  </mergeCells>
  <phoneticPr fontId="12" type="noConversion"/>
  <dataValidations xWindow="426" yWindow="555" count="5">
    <dataValidation type="list" showErrorMessage="1" prompt="Select the name of the local government!" sqref="C12" xr:uid="{00000000-0002-0000-0000-000000000000}">
      <formula1>NameList</formula1>
    </dataValidation>
    <dataValidation type="list" allowBlank="1" showInputMessage="1" showErrorMessage="1" promptTitle="Double Check!" prompt="Please be careful to make the proper selection.  Thank you!" sqref="F17" xr:uid="{00000000-0002-0000-0000-000001000000}">
      <formula1>FiscalYear</formula1>
    </dataValidation>
    <dataValidation type="list" allowBlank="1" showInputMessage="1" showErrorMessage="1" promptTitle="Double Check!" prompt="Please be careful to make the proper selection.  Thank you!" sqref="F15" xr:uid="{00000000-0002-0000-0000-000002000000}">
      <formula1>$M$98:$M$110</formula1>
    </dataValidation>
    <dataValidation type="list" allowBlank="1" showInputMessage="1" showErrorMessage="1" sqref="D17" xr:uid="{00000000-0002-0000-0000-000003000000}">
      <formula1>$O$99:$O$116</formula1>
    </dataValidation>
    <dataValidation type="list" allowBlank="1" showInputMessage="1" showErrorMessage="1" sqref="D15" xr:uid="{00000000-0002-0000-0000-000004000000}">
      <formula1>$P$99:$P$100</formula1>
    </dataValidation>
  </dataValidations>
  <hyperlinks>
    <hyperlink ref="D21" r:id="rId1" xr:uid="{00000000-0004-0000-0000-000000000000}"/>
    <hyperlink ref="D8:F8" r:id="rId2" display="INSTRUCTIONS" xr:uid="{00000000-0004-0000-0000-000001000000}"/>
  </hyperlinks>
  <printOptions horizontalCentered="1"/>
  <pageMargins left="0.5" right="0.5" top="0.5" bottom="0.5" header="0" footer="0.25"/>
  <pageSetup paperSize="5" scale="73" orientation="portrait" r:id="rId3"/>
  <headerFooter alignWithMargins="0">
    <oddFooter>&amp;RPage 1</oddFooter>
  </headerFooter>
  <cellWatches>
    <cellWatch r="C12"/>
  </cellWatches>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L90"/>
  <sheetViews>
    <sheetView zoomScale="130" zoomScaleNormal="130" zoomScalePageLayoutView="110" workbookViewId="0">
      <selection activeCell="H9" sqref="H9"/>
    </sheetView>
  </sheetViews>
  <sheetFormatPr defaultRowHeight="12.75" x14ac:dyDescent="0.2"/>
  <cols>
    <col min="1" max="1" width="16.7109375" customWidth="1"/>
    <col min="2" max="2" width="8.7109375" customWidth="1"/>
    <col min="3" max="3" width="2.42578125" style="9" customWidth="1"/>
    <col min="4" max="4" width="9.7109375" customWidth="1"/>
    <col min="5" max="5" width="8.28515625" style="9" customWidth="1"/>
    <col min="6" max="6" width="4.85546875" customWidth="1"/>
    <col min="7" max="7" width="1.7109375" style="9" customWidth="1"/>
    <col min="8" max="8" width="13.42578125" customWidth="1"/>
    <col min="9" max="9" width="13.42578125" style="3" customWidth="1"/>
    <col min="10" max="10" width="13.42578125" style="13" customWidth="1"/>
    <col min="11" max="11" width="2.42578125" style="13" customWidth="1"/>
    <col min="12" max="12" width="82.140625" style="3" customWidth="1"/>
  </cols>
  <sheetData>
    <row r="1" spans="1:12" x14ac:dyDescent="0.2">
      <c r="A1" s="79" t="s">
        <v>1314</v>
      </c>
      <c r="I1" s="10"/>
      <c r="J1" s="12"/>
      <c r="K1" s="12"/>
      <c r="L1" s="10"/>
    </row>
    <row r="2" spans="1:12" ht="0.75" customHeight="1" thickBot="1" x14ac:dyDescent="0.25"/>
    <row r="3" spans="1:12" ht="15.75" customHeight="1" x14ac:dyDescent="0.2">
      <c r="A3" s="219" t="s">
        <v>1976</v>
      </c>
      <c r="B3" s="220"/>
      <c r="C3" s="221"/>
      <c r="D3" s="220"/>
      <c r="E3" s="221"/>
      <c r="F3" s="80"/>
      <c r="G3" s="81"/>
      <c r="H3" s="80"/>
      <c r="I3" s="80"/>
      <c r="J3" s="251"/>
    </row>
    <row r="4" spans="1:12" ht="15" customHeight="1" x14ac:dyDescent="0.2">
      <c r="A4" s="581" t="s">
        <v>3613</v>
      </c>
      <c r="B4" s="582"/>
      <c r="C4" s="582"/>
      <c r="D4" s="582"/>
      <c r="E4" s="583"/>
      <c r="F4" s="586" t="s">
        <v>1417</v>
      </c>
      <c r="G4" s="587"/>
      <c r="H4" s="575" t="s">
        <v>1814</v>
      </c>
      <c r="I4" s="575" t="s">
        <v>1815</v>
      </c>
      <c r="J4" s="579" t="s">
        <v>1816</v>
      </c>
      <c r="K4" s="40"/>
      <c r="L4" s="41"/>
    </row>
    <row r="5" spans="1:12" ht="20.45" customHeight="1" x14ac:dyDescent="0.2">
      <c r="A5" s="542" t="s">
        <v>1315</v>
      </c>
      <c r="B5" s="543"/>
      <c r="C5" s="543"/>
      <c r="D5" s="544"/>
      <c r="E5" s="545"/>
      <c r="F5" s="550" t="s">
        <v>1561</v>
      </c>
      <c r="G5" s="551"/>
      <c r="H5" s="576"/>
      <c r="I5" s="577"/>
      <c r="J5" s="580"/>
    </row>
    <row r="6" spans="1:12" ht="18" customHeight="1" x14ac:dyDescent="0.2">
      <c r="A6" s="557" t="s">
        <v>1849</v>
      </c>
      <c r="B6" s="558"/>
      <c r="C6" s="558"/>
      <c r="D6" s="558"/>
      <c r="E6" s="559"/>
      <c r="F6" s="584" t="s">
        <v>1735</v>
      </c>
      <c r="G6" s="585"/>
      <c r="H6" s="280">
        <v>0</v>
      </c>
      <c r="I6" s="250">
        <v>0</v>
      </c>
      <c r="J6" s="66">
        <v>0</v>
      </c>
    </row>
    <row r="7" spans="1:12" x14ac:dyDescent="0.2">
      <c r="A7" s="540" t="s">
        <v>1468</v>
      </c>
      <c r="B7" s="560"/>
      <c r="C7" s="560"/>
      <c r="D7" s="515"/>
      <c r="E7" s="516"/>
      <c r="F7" s="523" t="s">
        <v>1510</v>
      </c>
      <c r="G7" s="556"/>
      <c r="H7" s="245">
        <v>0</v>
      </c>
      <c r="I7" s="248"/>
      <c r="J7" s="252"/>
      <c r="K7"/>
      <c r="L7"/>
    </row>
    <row r="8" spans="1:12" x14ac:dyDescent="0.2">
      <c r="A8" s="504" t="s">
        <v>3572</v>
      </c>
      <c r="B8" s="505"/>
      <c r="C8" s="505"/>
      <c r="D8" s="505"/>
      <c r="E8" s="506"/>
      <c r="F8" s="523" t="s">
        <v>1486</v>
      </c>
      <c r="G8" s="556"/>
      <c r="H8" s="245">
        <v>0</v>
      </c>
      <c r="I8" s="245">
        <v>0</v>
      </c>
      <c r="J8" s="66">
        <v>0</v>
      </c>
      <c r="K8"/>
      <c r="L8"/>
    </row>
    <row r="9" spans="1:12" ht="13.5" x14ac:dyDescent="0.25">
      <c r="A9" s="557" t="s">
        <v>1850</v>
      </c>
      <c r="B9" s="537"/>
      <c r="C9" s="537"/>
      <c r="D9" s="537"/>
      <c r="E9" s="566"/>
      <c r="F9" s="564" t="s">
        <v>1562</v>
      </c>
      <c r="G9" s="565"/>
      <c r="H9" s="245">
        <v>0</v>
      </c>
      <c r="I9" s="248"/>
      <c r="J9" s="66">
        <v>0</v>
      </c>
      <c r="K9"/>
      <c r="L9"/>
    </row>
    <row r="10" spans="1:12" ht="15" customHeight="1" x14ac:dyDescent="0.25">
      <c r="A10" s="557" t="s">
        <v>1858</v>
      </c>
      <c r="B10" s="537"/>
      <c r="C10" s="537"/>
      <c r="D10" s="537"/>
      <c r="E10" s="566"/>
      <c r="F10" s="564" t="s">
        <v>1676</v>
      </c>
      <c r="G10" s="565"/>
      <c r="H10" s="245">
        <v>0</v>
      </c>
      <c r="I10" s="248"/>
      <c r="J10" s="66">
        <v>0</v>
      </c>
    </row>
    <row r="11" spans="1:12" ht="15" customHeight="1" x14ac:dyDescent="0.25">
      <c r="A11" s="557" t="s">
        <v>1851</v>
      </c>
      <c r="B11" s="537"/>
      <c r="C11" s="537"/>
      <c r="D11" s="537"/>
      <c r="E11" s="566"/>
      <c r="F11" s="564" t="s">
        <v>1676</v>
      </c>
      <c r="G11" s="565"/>
      <c r="H11" s="245">
        <v>0</v>
      </c>
      <c r="I11" s="245">
        <v>0</v>
      </c>
      <c r="J11" s="66">
        <v>0</v>
      </c>
    </row>
    <row r="12" spans="1:12" ht="15" customHeight="1" x14ac:dyDescent="0.25">
      <c r="A12" s="557" t="s">
        <v>1852</v>
      </c>
      <c r="B12" s="537"/>
      <c r="C12" s="537"/>
      <c r="D12" s="537"/>
      <c r="E12" s="566"/>
      <c r="F12" s="564" t="s">
        <v>1676</v>
      </c>
      <c r="G12" s="565"/>
      <c r="H12" s="245">
        <v>0</v>
      </c>
      <c r="I12" s="248"/>
      <c r="J12" s="66">
        <v>0</v>
      </c>
    </row>
    <row r="13" spans="1:12" ht="15" customHeight="1" x14ac:dyDescent="0.2">
      <c r="A13" s="540" t="s">
        <v>1316</v>
      </c>
      <c r="B13" s="560"/>
      <c r="C13" s="560"/>
      <c r="D13" s="515"/>
      <c r="E13" s="516"/>
      <c r="F13" s="523" t="s">
        <v>1677</v>
      </c>
      <c r="G13" s="556"/>
      <c r="H13" s="245">
        <v>0</v>
      </c>
      <c r="I13" s="249"/>
      <c r="J13" s="66">
        <v>0</v>
      </c>
    </row>
    <row r="14" spans="1:12" ht="15" customHeight="1" x14ac:dyDescent="0.2">
      <c r="A14" s="540" t="s">
        <v>1853</v>
      </c>
      <c r="B14" s="560"/>
      <c r="C14" s="560"/>
      <c r="D14" s="515"/>
      <c r="E14" s="516"/>
      <c r="F14" s="523" t="s">
        <v>1676</v>
      </c>
      <c r="G14" s="556"/>
      <c r="H14" s="245">
        <v>0</v>
      </c>
      <c r="I14" s="246"/>
      <c r="J14" s="66">
        <v>0</v>
      </c>
    </row>
    <row r="15" spans="1:12" ht="15" customHeight="1" x14ac:dyDescent="0.2">
      <c r="A15" s="588" t="s">
        <v>3630</v>
      </c>
      <c r="B15" s="589"/>
      <c r="C15" s="589"/>
      <c r="D15" s="590"/>
      <c r="E15" s="591"/>
      <c r="F15" s="523" t="s">
        <v>1501</v>
      </c>
      <c r="G15" s="556"/>
      <c r="H15" s="248"/>
      <c r="I15" s="247">
        <v>0</v>
      </c>
      <c r="J15" s="253"/>
    </row>
    <row r="16" spans="1:12" ht="15" customHeight="1" x14ac:dyDescent="0.2">
      <c r="A16" s="540" t="s">
        <v>1854</v>
      </c>
      <c r="B16" s="560"/>
      <c r="C16" s="560"/>
      <c r="D16" s="560"/>
      <c r="E16" s="560"/>
      <c r="F16" s="523" t="s">
        <v>1568</v>
      </c>
      <c r="G16" s="556"/>
      <c r="H16" s="245">
        <v>0</v>
      </c>
      <c r="I16" s="247">
        <v>0</v>
      </c>
      <c r="J16" s="66">
        <v>0</v>
      </c>
      <c r="K16" s="40"/>
    </row>
    <row r="17" spans="1:11" ht="15" customHeight="1" thickBot="1" x14ac:dyDescent="0.25">
      <c r="A17" s="548" t="s">
        <v>1317</v>
      </c>
      <c r="B17" s="572"/>
      <c r="C17" s="572"/>
      <c r="D17" s="572"/>
      <c r="E17" s="572"/>
      <c r="F17" s="573"/>
      <c r="G17" s="574"/>
      <c r="H17" s="242">
        <f>SUM(H6:H16)</f>
        <v>0</v>
      </c>
      <c r="I17" s="243">
        <f>SUM(I6:I16)</f>
        <v>0</v>
      </c>
      <c r="J17" s="53">
        <f>SUM(J6:J16)</f>
        <v>0</v>
      </c>
      <c r="K17" s="40"/>
    </row>
    <row r="18" spans="1:11" ht="3.75" customHeight="1" thickBot="1" x14ac:dyDescent="0.25">
      <c r="A18" s="176"/>
      <c r="B18" s="2"/>
      <c r="C18" s="78"/>
      <c r="D18" s="14"/>
      <c r="E18" s="15"/>
      <c r="F18" s="2"/>
      <c r="G18" s="78"/>
      <c r="H18" s="2"/>
      <c r="I18" s="16"/>
      <c r="J18" s="18"/>
    </row>
    <row r="19" spans="1:11" ht="17.25" customHeight="1" x14ac:dyDescent="0.2">
      <c r="A19" s="552" t="s">
        <v>1977</v>
      </c>
      <c r="B19" s="553"/>
      <c r="C19" s="553"/>
      <c r="D19" s="553"/>
      <c r="E19" s="553"/>
      <c r="F19" s="553"/>
      <c r="G19" s="553"/>
      <c r="H19" s="553"/>
      <c r="I19" s="553"/>
      <c r="J19" s="518" t="s">
        <v>1855</v>
      </c>
    </row>
    <row r="20" spans="1:11" ht="12.75" customHeight="1" x14ac:dyDescent="0.2">
      <c r="A20" s="567" t="s">
        <v>1318</v>
      </c>
      <c r="B20" s="568"/>
      <c r="C20" s="568"/>
      <c r="D20" s="568"/>
      <c r="E20" s="568"/>
      <c r="F20" s="561" t="s">
        <v>1582</v>
      </c>
      <c r="G20" s="562"/>
      <c r="H20" s="562"/>
      <c r="I20" s="562"/>
      <c r="J20" s="519"/>
    </row>
    <row r="21" spans="1:11" ht="15" customHeight="1" x14ac:dyDescent="0.2">
      <c r="A21" s="540" t="s">
        <v>1469</v>
      </c>
      <c r="B21" s="541"/>
      <c r="C21" s="541"/>
      <c r="D21" s="541"/>
      <c r="E21" s="541"/>
      <c r="F21" s="523" t="s">
        <v>1565</v>
      </c>
      <c r="G21" s="524"/>
      <c r="H21" s="524"/>
      <c r="I21" s="524"/>
      <c r="J21" s="254">
        <v>0</v>
      </c>
    </row>
    <row r="22" spans="1:11" ht="15" customHeight="1" x14ac:dyDescent="0.2">
      <c r="A22" s="540" t="s">
        <v>1563</v>
      </c>
      <c r="B22" s="541"/>
      <c r="C22" s="541"/>
      <c r="D22" s="541"/>
      <c r="E22" s="541"/>
      <c r="F22" s="523" t="s">
        <v>1564</v>
      </c>
      <c r="G22" s="524"/>
      <c r="H22" s="524"/>
      <c r="I22" s="524"/>
      <c r="J22" s="254">
        <v>0</v>
      </c>
    </row>
    <row r="23" spans="1:11" ht="15" customHeight="1" x14ac:dyDescent="0.2">
      <c r="A23" s="540" t="s">
        <v>1492</v>
      </c>
      <c r="B23" s="554"/>
      <c r="C23" s="554"/>
      <c r="D23" s="554"/>
      <c r="E23" s="555"/>
      <c r="F23" s="523" t="s">
        <v>1566</v>
      </c>
      <c r="G23" s="525"/>
      <c r="H23" s="525"/>
      <c r="I23" s="525"/>
      <c r="J23" s="254">
        <v>0</v>
      </c>
    </row>
    <row r="24" spans="1:11" ht="15" customHeight="1" x14ac:dyDescent="0.2">
      <c r="A24" s="540" t="s">
        <v>1494</v>
      </c>
      <c r="B24" s="541"/>
      <c r="C24" s="541"/>
      <c r="D24" s="541"/>
      <c r="E24" s="541"/>
      <c r="F24" s="523" t="s">
        <v>1567</v>
      </c>
      <c r="G24" s="524"/>
      <c r="H24" s="524"/>
      <c r="I24" s="524"/>
      <c r="J24" s="254">
        <v>0</v>
      </c>
    </row>
    <row r="25" spans="1:11" ht="15" customHeight="1" x14ac:dyDescent="0.2">
      <c r="A25" s="540" t="s">
        <v>1493</v>
      </c>
      <c r="B25" s="541"/>
      <c r="C25" s="541"/>
      <c r="D25" s="541"/>
      <c r="E25" s="541"/>
      <c r="F25" s="523" t="s">
        <v>1569</v>
      </c>
      <c r="G25" s="524"/>
      <c r="H25" s="524"/>
      <c r="I25" s="524"/>
      <c r="J25" s="254">
        <v>0</v>
      </c>
    </row>
    <row r="26" spans="1:11" ht="15" customHeight="1" x14ac:dyDescent="0.2">
      <c r="A26" s="540" t="s">
        <v>2804</v>
      </c>
      <c r="B26" s="541"/>
      <c r="C26" s="541"/>
      <c r="D26" s="541"/>
      <c r="E26" s="541"/>
      <c r="F26" s="523" t="s">
        <v>1570</v>
      </c>
      <c r="G26" s="524"/>
      <c r="H26" s="524"/>
      <c r="I26" s="524"/>
      <c r="J26" s="254">
        <v>0</v>
      </c>
    </row>
    <row r="27" spans="1:11" ht="15" customHeight="1" x14ac:dyDescent="0.2">
      <c r="A27" s="540" t="s">
        <v>3631</v>
      </c>
      <c r="B27" s="527"/>
      <c r="C27" s="527"/>
      <c r="D27" s="527"/>
      <c r="E27" s="527"/>
      <c r="F27" s="523" t="s">
        <v>1472</v>
      </c>
      <c r="G27" s="524"/>
      <c r="H27" s="524"/>
      <c r="I27" s="524"/>
      <c r="J27" s="254">
        <v>0</v>
      </c>
    </row>
    <row r="28" spans="1:11" ht="15" customHeight="1" x14ac:dyDescent="0.2">
      <c r="A28" s="540" t="s">
        <v>3632</v>
      </c>
      <c r="B28" s="527"/>
      <c r="C28" s="527"/>
      <c r="D28" s="527"/>
      <c r="E28" s="527"/>
      <c r="F28" s="523" t="s">
        <v>1471</v>
      </c>
      <c r="G28" s="524"/>
      <c r="H28" s="524"/>
      <c r="I28" s="524"/>
      <c r="J28" s="254">
        <v>0</v>
      </c>
    </row>
    <row r="29" spans="1:11" ht="15" customHeight="1" x14ac:dyDescent="0.2">
      <c r="A29" s="540" t="s">
        <v>1856</v>
      </c>
      <c r="B29" s="541"/>
      <c r="C29" s="541"/>
      <c r="D29" s="541"/>
      <c r="E29" s="541"/>
      <c r="F29" s="523" t="s">
        <v>1470</v>
      </c>
      <c r="G29" s="524"/>
      <c r="H29" s="524"/>
      <c r="I29" s="524"/>
      <c r="J29" s="254">
        <v>0</v>
      </c>
    </row>
    <row r="30" spans="1:11" ht="15" customHeight="1" x14ac:dyDescent="0.2">
      <c r="A30" s="540" t="s">
        <v>1769</v>
      </c>
      <c r="B30" s="541"/>
      <c r="C30" s="541"/>
      <c r="D30" s="541"/>
      <c r="E30" s="541"/>
      <c r="F30" s="523" t="s">
        <v>1495</v>
      </c>
      <c r="G30" s="524"/>
      <c r="H30" s="524"/>
      <c r="I30" s="524"/>
      <c r="J30" s="254">
        <v>0</v>
      </c>
      <c r="K30" s="40"/>
    </row>
    <row r="31" spans="1:11" ht="15" customHeight="1" x14ac:dyDescent="0.2">
      <c r="A31" s="540" t="s">
        <v>1857</v>
      </c>
      <c r="B31" s="541"/>
      <c r="C31" s="541"/>
      <c r="D31" s="541"/>
      <c r="E31" s="541"/>
      <c r="F31" s="523" t="s">
        <v>1572</v>
      </c>
      <c r="G31" s="524"/>
      <c r="H31" s="524"/>
      <c r="I31" s="524"/>
      <c r="J31" s="254">
        <v>0</v>
      </c>
      <c r="K31" s="40"/>
    </row>
    <row r="32" spans="1:11" ht="15" customHeight="1" x14ac:dyDescent="0.2">
      <c r="A32" s="540" t="s">
        <v>1770</v>
      </c>
      <c r="B32" s="541"/>
      <c r="C32" s="541"/>
      <c r="D32" s="541"/>
      <c r="E32" s="541"/>
      <c r="F32" s="578" t="s">
        <v>1573</v>
      </c>
      <c r="G32" s="524"/>
      <c r="H32" s="524"/>
      <c r="I32" s="524"/>
      <c r="J32" s="254">
        <v>0</v>
      </c>
      <c r="K32" s="40"/>
    </row>
    <row r="33" spans="1:12" ht="15" customHeight="1" x14ac:dyDescent="0.2">
      <c r="A33" s="540" t="s">
        <v>1771</v>
      </c>
      <c r="B33" s="541"/>
      <c r="C33" s="541"/>
      <c r="D33" s="541"/>
      <c r="E33" s="541"/>
      <c r="F33" s="523" t="s">
        <v>1571</v>
      </c>
      <c r="G33" s="539"/>
      <c r="H33" s="539"/>
      <c r="I33" s="539"/>
      <c r="J33" s="254">
        <v>0</v>
      </c>
      <c r="K33" s="40"/>
    </row>
    <row r="34" spans="1:12" ht="12" customHeight="1" thickBot="1" x14ac:dyDescent="0.25">
      <c r="A34" s="548" t="s">
        <v>1652</v>
      </c>
      <c r="B34" s="549"/>
      <c r="C34" s="549"/>
      <c r="D34" s="549"/>
      <c r="E34" s="549"/>
      <c r="F34" s="549"/>
      <c r="G34" s="549"/>
      <c r="H34" s="549"/>
      <c r="I34" s="549"/>
      <c r="J34" s="255">
        <f>SUM(J21:J33)</f>
        <v>0</v>
      </c>
    </row>
    <row r="35" spans="1:12" ht="12" customHeight="1" x14ac:dyDescent="0.2">
      <c r="A35" s="546" t="s">
        <v>1422</v>
      </c>
      <c r="B35" s="547"/>
      <c r="C35" s="547"/>
      <c r="D35" s="547"/>
      <c r="E35" s="547"/>
      <c r="F35" s="547"/>
      <c r="G35" s="547"/>
      <c r="H35" s="547"/>
      <c r="I35" s="547"/>
      <c r="J35" s="256"/>
    </row>
    <row r="36" spans="1:12" ht="15" customHeight="1" x14ac:dyDescent="0.25">
      <c r="A36" s="536" t="s">
        <v>1859</v>
      </c>
      <c r="B36" s="537"/>
      <c r="C36" s="537"/>
      <c r="D36" s="537"/>
      <c r="E36" s="537"/>
      <c r="F36" s="523" t="s">
        <v>1483</v>
      </c>
      <c r="G36" s="535"/>
      <c r="H36" s="535"/>
      <c r="I36" s="535"/>
      <c r="J36" s="254">
        <v>0</v>
      </c>
    </row>
    <row r="37" spans="1:12" ht="15" customHeight="1" x14ac:dyDescent="0.2">
      <c r="A37" s="536" t="s">
        <v>1942</v>
      </c>
      <c r="B37" s="538"/>
      <c r="C37" s="538"/>
      <c r="D37" s="538"/>
      <c r="E37" s="538"/>
      <c r="F37" s="523" t="s">
        <v>1484</v>
      </c>
      <c r="G37" s="563"/>
      <c r="H37" s="563"/>
      <c r="I37" s="563"/>
      <c r="J37" s="254">
        <v>0</v>
      </c>
      <c r="K37" s="40"/>
      <c r="L37"/>
    </row>
    <row r="38" spans="1:12" ht="15" customHeight="1" x14ac:dyDescent="0.2">
      <c r="A38" s="536" t="s">
        <v>1860</v>
      </c>
      <c r="B38" s="538"/>
      <c r="C38" s="538"/>
      <c r="D38" s="538"/>
      <c r="E38" s="538"/>
      <c r="F38" s="523" t="s">
        <v>1485</v>
      </c>
      <c r="G38" s="563"/>
      <c r="H38" s="563"/>
      <c r="I38" s="563"/>
      <c r="J38" s="254">
        <v>0</v>
      </c>
    </row>
    <row r="39" spans="1:12" ht="15" customHeight="1" x14ac:dyDescent="0.25">
      <c r="A39" s="536" t="s">
        <v>1583</v>
      </c>
      <c r="B39" s="537"/>
      <c r="C39" s="537"/>
      <c r="D39" s="537"/>
      <c r="E39" s="537"/>
      <c r="F39" s="523" t="s">
        <v>1584</v>
      </c>
      <c r="G39" s="535"/>
      <c r="H39" s="535"/>
      <c r="I39" s="535"/>
      <c r="J39" s="254">
        <v>0</v>
      </c>
    </row>
    <row r="40" spans="1:12" ht="15" customHeight="1" x14ac:dyDescent="0.25">
      <c r="A40" s="536" t="s">
        <v>1861</v>
      </c>
      <c r="B40" s="537"/>
      <c r="C40" s="537"/>
      <c r="D40" s="537"/>
      <c r="E40" s="537"/>
      <c r="F40" s="523" t="s">
        <v>1578</v>
      </c>
      <c r="G40" s="535"/>
      <c r="H40" s="535"/>
      <c r="I40" s="535"/>
      <c r="J40" s="254">
        <v>0</v>
      </c>
    </row>
    <row r="41" spans="1:12" ht="15" customHeight="1" x14ac:dyDescent="0.25">
      <c r="A41" s="536" t="s">
        <v>3573</v>
      </c>
      <c r="B41" s="537"/>
      <c r="C41" s="537"/>
      <c r="D41" s="537"/>
      <c r="E41" s="537"/>
      <c r="F41" s="523" t="s">
        <v>1502</v>
      </c>
      <c r="G41" s="535"/>
      <c r="H41" s="535"/>
      <c r="I41" s="535"/>
      <c r="J41" s="254">
        <v>0</v>
      </c>
    </row>
    <row r="42" spans="1:12" ht="15" customHeight="1" x14ac:dyDescent="0.25">
      <c r="A42" s="536" t="s">
        <v>3574</v>
      </c>
      <c r="B42" s="537"/>
      <c r="C42" s="537"/>
      <c r="D42" s="537"/>
      <c r="E42" s="537"/>
      <c r="F42" s="523" t="s">
        <v>1579</v>
      </c>
      <c r="G42" s="535"/>
      <c r="H42" s="535"/>
      <c r="I42" s="535"/>
      <c r="J42" s="254">
        <v>0</v>
      </c>
    </row>
    <row r="43" spans="1:12" ht="15" customHeight="1" x14ac:dyDescent="0.25">
      <c r="A43" s="536" t="s">
        <v>1862</v>
      </c>
      <c r="B43" s="537"/>
      <c r="C43" s="537"/>
      <c r="D43" s="537"/>
      <c r="E43" s="537"/>
      <c r="F43" s="523" t="s">
        <v>1580</v>
      </c>
      <c r="G43" s="535"/>
      <c r="H43" s="535"/>
      <c r="I43" s="535"/>
      <c r="J43" s="254">
        <v>0</v>
      </c>
    </row>
    <row r="44" spans="1:12" ht="15" customHeight="1" x14ac:dyDescent="0.2">
      <c r="A44" s="540" t="s">
        <v>3563</v>
      </c>
      <c r="B44" s="541"/>
      <c r="C44" s="541"/>
      <c r="D44" s="541"/>
      <c r="E44" s="541"/>
      <c r="F44" s="523" t="s">
        <v>1768</v>
      </c>
      <c r="G44" s="524"/>
      <c r="H44" s="524"/>
      <c r="I44" s="524"/>
      <c r="J44" s="254">
        <v>0</v>
      </c>
    </row>
    <row r="45" spans="1:12" ht="15" customHeight="1" x14ac:dyDescent="0.25">
      <c r="A45" s="536" t="s">
        <v>1574</v>
      </c>
      <c r="B45" s="537"/>
      <c r="C45" s="537"/>
      <c r="D45" s="537"/>
      <c r="E45" s="537"/>
      <c r="F45" s="523" t="s">
        <v>3633</v>
      </c>
      <c r="G45" s="535"/>
      <c r="H45" s="535"/>
      <c r="I45" s="535"/>
      <c r="J45" s="254">
        <v>0</v>
      </c>
    </row>
    <row r="46" spans="1:12" ht="15" customHeight="1" x14ac:dyDescent="0.2">
      <c r="A46" s="536" t="s">
        <v>1575</v>
      </c>
      <c r="B46" s="538"/>
      <c r="C46" s="538"/>
      <c r="D46" s="538"/>
      <c r="E46" s="538"/>
      <c r="F46" s="523" t="s">
        <v>1482</v>
      </c>
      <c r="G46" s="563"/>
      <c r="H46" s="563"/>
      <c r="I46" s="563"/>
      <c r="J46" s="254">
        <v>0</v>
      </c>
    </row>
    <row r="47" spans="1:12" ht="15" customHeight="1" x14ac:dyDescent="0.2">
      <c r="A47" s="536" t="s">
        <v>1576</v>
      </c>
      <c r="B47" s="538"/>
      <c r="C47" s="538"/>
      <c r="D47" s="538"/>
      <c r="E47" s="538"/>
      <c r="F47" s="523" t="s">
        <v>1511</v>
      </c>
      <c r="G47" s="563"/>
      <c r="H47" s="563"/>
      <c r="I47" s="563"/>
      <c r="J47" s="254">
        <v>0</v>
      </c>
    </row>
    <row r="48" spans="1:12" ht="15" customHeight="1" x14ac:dyDescent="0.2">
      <c r="A48" s="536" t="s">
        <v>1577</v>
      </c>
      <c r="B48" s="538"/>
      <c r="C48" s="538"/>
      <c r="D48" s="538"/>
      <c r="E48" s="538"/>
      <c r="F48" s="523" t="s">
        <v>1512</v>
      </c>
      <c r="G48" s="563"/>
      <c r="H48" s="563"/>
      <c r="I48" s="563"/>
      <c r="J48" s="254">
        <v>0</v>
      </c>
    </row>
    <row r="49" spans="1:11" ht="15" customHeight="1" x14ac:dyDescent="0.2">
      <c r="A49" s="536" t="s">
        <v>1863</v>
      </c>
      <c r="B49" s="538"/>
      <c r="C49" s="538"/>
      <c r="D49" s="538"/>
      <c r="E49" s="538"/>
      <c r="F49" s="523" t="s">
        <v>1474</v>
      </c>
      <c r="G49" s="563"/>
      <c r="H49" s="563"/>
      <c r="I49" s="563"/>
      <c r="J49" s="254">
        <v>0</v>
      </c>
    </row>
    <row r="50" spans="1:11" ht="15" customHeight="1" x14ac:dyDescent="0.2">
      <c r="A50" s="536" t="s">
        <v>3575</v>
      </c>
      <c r="B50" s="538"/>
      <c r="C50" s="538"/>
      <c r="D50" s="538"/>
      <c r="E50" s="538"/>
      <c r="F50" s="523" t="s">
        <v>1504</v>
      </c>
      <c r="G50" s="563"/>
      <c r="H50" s="563"/>
      <c r="I50" s="563"/>
      <c r="J50" s="254">
        <v>0</v>
      </c>
    </row>
    <row r="51" spans="1:11" ht="15" customHeight="1" x14ac:dyDescent="0.2">
      <c r="A51" s="536" t="s">
        <v>1864</v>
      </c>
      <c r="B51" s="538"/>
      <c r="C51" s="538"/>
      <c r="D51" s="538"/>
      <c r="E51" s="538"/>
      <c r="F51" s="523" t="s">
        <v>1505</v>
      </c>
      <c r="G51" s="563"/>
      <c r="H51" s="563"/>
      <c r="I51" s="563"/>
      <c r="J51" s="254">
        <v>0</v>
      </c>
    </row>
    <row r="52" spans="1:11" ht="15" customHeight="1" x14ac:dyDescent="0.2">
      <c r="A52" s="536" t="s">
        <v>1865</v>
      </c>
      <c r="B52" s="570"/>
      <c r="C52" s="570"/>
      <c r="D52" s="570"/>
      <c r="E52" s="570"/>
      <c r="F52" s="523" t="s">
        <v>1581</v>
      </c>
      <c r="G52" s="571"/>
      <c r="H52" s="571"/>
      <c r="I52" s="571"/>
      <c r="J52" s="257">
        <v>0</v>
      </c>
    </row>
    <row r="53" spans="1:11" ht="15" customHeight="1" x14ac:dyDescent="0.2">
      <c r="A53" s="536" t="s">
        <v>1866</v>
      </c>
      <c r="B53" s="538"/>
      <c r="C53" s="538"/>
      <c r="D53" s="538"/>
      <c r="E53" s="538"/>
      <c r="F53" s="569">
        <v>39.999899999999997</v>
      </c>
      <c r="G53" s="563"/>
      <c r="H53" s="563"/>
      <c r="I53" s="563"/>
      <c r="J53" s="254">
        <v>0</v>
      </c>
      <c r="K53" s="40"/>
    </row>
    <row r="54" spans="1:11" ht="12.75" customHeight="1" x14ac:dyDescent="0.2">
      <c r="A54" s="526" t="s">
        <v>1653</v>
      </c>
      <c r="B54" s="528"/>
      <c r="C54" s="528"/>
      <c r="D54" s="528"/>
      <c r="E54" s="528"/>
      <c r="F54" s="528"/>
      <c r="G54" s="528"/>
      <c r="H54" s="528"/>
      <c r="I54" s="528"/>
      <c r="J54" s="258">
        <f>SUM(J36:J53)</f>
        <v>0</v>
      </c>
    </row>
    <row r="55" spans="1:11" ht="12.75" customHeight="1" x14ac:dyDescent="0.2">
      <c r="A55" s="526" t="s">
        <v>1503</v>
      </c>
      <c r="B55" s="527"/>
      <c r="C55" s="527"/>
      <c r="D55" s="527"/>
      <c r="E55" s="527"/>
      <c r="F55" s="527"/>
      <c r="G55" s="527"/>
      <c r="H55" s="527"/>
      <c r="I55" s="527"/>
      <c r="J55" s="259">
        <f>SUM(J34+J54)</f>
        <v>0</v>
      </c>
    </row>
    <row r="56" spans="1:11" ht="12.75" customHeight="1" thickBot="1" x14ac:dyDescent="0.25">
      <c r="A56" s="533" t="s">
        <v>1867</v>
      </c>
      <c r="B56" s="534"/>
      <c r="C56" s="534"/>
      <c r="D56" s="534"/>
      <c r="E56" s="534"/>
      <c r="F56" s="534"/>
      <c r="G56" s="534"/>
      <c r="H56" s="534"/>
      <c r="I56" s="534"/>
      <c r="J56" s="53">
        <f>'Page 1'!F80+'Page 2'!J55</f>
        <v>0</v>
      </c>
      <c r="K56" s="40"/>
    </row>
    <row r="57" spans="1:11" ht="15.75" customHeight="1" x14ac:dyDescent="0.2">
      <c r="A57" s="512" t="s">
        <v>1978</v>
      </c>
      <c r="B57" s="513"/>
      <c r="C57" s="513"/>
      <c r="D57" s="513"/>
      <c r="E57" s="513"/>
      <c r="F57" s="513"/>
      <c r="G57" s="513"/>
      <c r="H57" s="513"/>
      <c r="I57" s="513"/>
      <c r="J57" s="514"/>
      <c r="K57" s="40"/>
    </row>
    <row r="58" spans="1:11" ht="27" customHeight="1" thickBot="1" x14ac:dyDescent="0.25">
      <c r="A58" s="507" t="s">
        <v>1476</v>
      </c>
      <c r="B58" s="508"/>
      <c r="C58" s="508"/>
      <c r="D58" s="508"/>
      <c r="E58" s="508"/>
      <c r="F58" s="508"/>
      <c r="G58" s="508"/>
      <c r="H58" s="508"/>
      <c r="I58" s="508"/>
      <c r="J58" s="509"/>
      <c r="K58" s="40"/>
    </row>
    <row r="59" spans="1:11" ht="24.75" customHeight="1" x14ac:dyDescent="0.2">
      <c r="A59" s="529"/>
      <c r="B59" s="530"/>
      <c r="C59" s="530"/>
      <c r="D59" s="530"/>
      <c r="E59" s="531"/>
      <c r="F59" s="532" t="s">
        <v>1421</v>
      </c>
      <c r="G59" s="532"/>
      <c r="H59" s="244" t="s">
        <v>1475</v>
      </c>
      <c r="I59" s="138"/>
      <c r="J59" s="2"/>
      <c r="K59" s="40"/>
    </row>
    <row r="60" spans="1:11" ht="15" customHeight="1" x14ac:dyDescent="0.2">
      <c r="A60" s="504" t="s">
        <v>1868</v>
      </c>
      <c r="B60" s="505"/>
      <c r="C60" s="505"/>
      <c r="D60" s="505"/>
      <c r="E60" s="506"/>
      <c r="F60" s="510" t="s">
        <v>1429</v>
      </c>
      <c r="G60" s="511"/>
      <c r="H60" s="240">
        <v>0</v>
      </c>
      <c r="I60" s="57"/>
      <c r="J60" s="2"/>
      <c r="K60" s="40"/>
    </row>
    <row r="61" spans="1:11" ht="15" customHeight="1" x14ac:dyDescent="0.2">
      <c r="A61" s="504" t="s">
        <v>1869</v>
      </c>
      <c r="B61" s="515"/>
      <c r="C61" s="515"/>
      <c r="D61" s="515"/>
      <c r="E61" s="516"/>
      <c r="F61" s="510" t="s">
        <v>1513</v>
      </c>
      <c r="G61" s="517"/>
      <c r="H61" s="240">
        <v>0</v>
      </c>
      <c r="I61" s="57"/>
      <c r="J61" s="2"/>
      <c r="K61" s="40"/>
    </row>
    <row r="62" spans="1:11" ht="15" customHeight="1" x14ac:dyDescent="0.2">
      <c r="A62" s="504" t="s">
        <v>1514</v>
      </c>
      <c r="B62" s="515"/>
      <c r="C62" s="515"/>
      <c r="D62" s="515"/>
      <c r="E62" s="516"/>
      <c r="F62" s="510" t="s">
        <v>1515</v>
      </c>
      <c r="G62" s="517"/>
      <c r="H62" s="240">
        <v>0</v>
      </c>
      <c r="I62" s="57"/>
      <c r="J62" s="2"/>
      <c r="K62" s="40"/>
    </row>
    <row r="63" spans="1:11" ht="15" customHeight="1" x14ac:dyDescent="0.2">
      <c r="A63" s="504" t="s">
        <v>1870</v>
      </c>
      <c r="B63" s="505"/>
      <c r="C63" s="505"/>
      <c r="D63" s="505"/>
      <c r="E63" s="506"/>
      <c r="F63" s="510" t="s">
        <v>1473</v>
      </c>
      <c r="G63" s="511"/>
      <c r="H63" s="240">
        <v>0</v>
      </c>
      <c r="I63" s="57"/>
      <c r="J63" s="2"/>
      <c r="K63" s="40"/>
    </row>
    <row r="64" spans="1:11" ht="15" customHeight="1" x14ac:dyDescent="0.2">
      <c r="A64" s="504" t="s">
        <v>1871</v>
      </c>
      <c r="B64" s="505"/>
      <c r="C64" s="505"/>
      <c r="D64" s="505"/>
      <c r="E64" s="506"/>
      <c r="F64" s="510" t="s">
        <v>1477</v>
      </c>
      <c r="G64" s="511"/>
      <c r="H64" s="240">
        <v>0</v>
      </c>
      <c r="I64" s="57"/>
      <c r="J64" s="2"/>
      <c r="K64" s="40"/>
    </row>
    <row r="65" spans="1:11" ht="15" customHeight="1" x14ac:dyDescent="0.2">
      <c r="A65" s="504" t="s">
        <v>1872</v>
      </c>
      <c r="B65" s="505"/>
      <c r="C65" s="505"/>
      <c r="D65" s="505"/>
      <c r="E65" s="506"/>
      <c r="F65" s="510" t="s">
        <v>1478</v>
      </c>
      <c r="G65" s="511"/>
      <c r="H65" s="240">
        <v>0</v>
      </c>
      <c r="I65" s="57"/>
      <c r="J65" s="2"/>
      <c r="K65" s="40"/>
    </row>
    <row r="66" spans="1:11" ht="15" customHeight="1" x14ac:dyDescent="0.2">
      <c r="A66" s="504" t="s">
        <v>1873</v>
      </c>
      <c r="B66" s="505"/>
      <c r="C66" s="505"/>
      <c r="D66" s="505"/>
      <c r="E66" s="506"/>
      <c r="F66" s="510" t="s">
        <v>1479</v>
      </c>
      <c r="G66" s="511"/>
      <c r="H66" s="240">
        <v>0</v>
      </c>
      <c r="I66" s="57"/>
      <c r="J66" s="2"/>
      <c r="K66" s="40"/>
    </row>
    <row r="67" spans="1:11" ht="15" customHeight="1" x14ac:dyDescent="0.2">
      <c r="A67" s="504" t="s">
        <v>1874</v>
      </c>
      <c r="B67" s="505"/>
      <c r="C67" s="505"/>
      <c r="D67" s="505"/>
      <c r="E67" s="506"/>
      <c r="F67" s="510" t="s">
        <v>1480</v>
      </c>
      <c r="G67" s="511"/>
      <c r="H67" s="240">
        <v>0</v>
      </c>
      <c r="I67" s="57"/>
      <c r="J67" s="2"/>
      <c r="K67" s="40"/>
    </row>
    <row r="68" spans="1:11" ht="15" customHeight="1" x14ac:dyDescent="0.2">
      <c r="A68" s="504" t="s">
        <v>1875</v>
      </c>
      <c r="B68" s="505"/>
      <c r="C68" s="505"/>
      <c r="D68" s="505"/>
      <c r="E68" s="506"/>
      <c r="F68" s="510" t="s">
        <v>1481</v>
      </c>
      <c r="G68" s="511"/>
      <c r="H68" s="240">
        <v>0</v>
      </c>
      <c r="I68" s="57"/>
      <c r="J68" s="2"/>
      <c r="K68" s="40"/>
    </row>
    <row r="69" spans="1:11" ht="15" customHeight="1" x14ac:dyDescent="0.2">
      <c r="A69" s="504" t="s">
        <v>3634</v>
      </c>
      <c r="B69" s="505"/>
      <c r="C69" s="505"/>
      <c r="D69" s="505"/>
      <c r="E69" s="506"/>
      <c r="F69" s="510" t="s">
        <v>1506</v>
      </c>
      <c r="G69" s="511"/>
      <c r="H69" s="240">
        <v>0</v>
      </c>
      <c r="I69" s="57"/>
      <c r="J69" s="2"/>
      <c r="K69" s="40"/>
    </row>
    <row r="70" spans="1:11" ht="15" customHeight="1" x14ac:dyDescent="0.2">
      <c r="A70" s="504" t="s">
        <v>1876</v>
      </c>
      <c r="B70" s="515"/>
      <c r="C70" s="515"/>
      <c r="D70" s="515"/>
      <c r="E70" s="516"/>
      <c r="F70" s="510" t="s">
        <v>1507</v>
      </c>
      <c r="G70" s="511"/>
      <c r="H70" s="240">
        <v>0</v>
      </c>
      <c r="I70" s="57"/>
      <c r="J70" s="2"/>
      <c r="K70" s="40"/>
    </row>
    <row r="71" spans="1:11" ht="15" customHeight="1" x14ac:dyDescent="0.2">
      <c r="A71" s="504" t="s">
        <v>1877</v>
      </c>
      <c r="B71" s="505"/>
      <c r="C71" s="505"/>
      <c r="D71" s="505"/>
      <c r="E71" s="506"/>
      <c r="F71" s="510" t="s">
        <v>1508</v>
      </c>
      <c r="G71" s="511"/>
      <c r="H71" s="240">
        <v>0</v>
      </c>
      <c r="I71" s="57"/>
      <c r="J71" s="2"/>
      <c r="K71" s="40"/>
    </row>
    <row r="72" spans="1:11" ht="15" customHeight="1" x14ac:dyDescent="0.2">
      <c r="A72" s="504" t="s">
        <v>1878</v>
      </c>
      <c r="B72" s="515"/>
      <c r="C72" s="515"/>
      <c r="D72" s="515"/>
      <c r="E72" s="516"/>
      <c r="F72" s="510" t="s">
        <v>1496</v>
      </c>
      <c r="G72" s="517"/>
      <c r="H72" s="240">
        <v>0</v>
      </c>
      <c r="I72" s="57"/>
      <c r="J72" s="2"/>
      <c r="K72" s="40"/>
    </row>
    <row r="73" spans="1:11" ht="15" customHeight="1" x14ac:dyDescent="0.2">
      <c r="A73" s="504" t="s">
        <v>1879</v>
      </c>
      <c r="B73" s="515"/>
      <c r="C73" s="515"/>
      <c r="D73" s="515"/>
      <c r="E73" s="516"/>
      <c r="F73" s="510" t="s">
        <v>1497</v>
      </c>
      <c r="G73" s="517"/>
      <c r="H73" s="240">
        <v>0</v>
      </c>
      <c r="I73" s="57"/>
      <c r="J73" s="2"/>
      <c r="K73" s="40"/>
    </row>
    <row r="74" spans="1:11" ht="15" customHeight="1" x14ac:dyDescent="0.2">
      <c r="A74" s="504" t="s">
        <v>1880</v>
      </c>
      <c r="B74" s="515"/>
      <c r="C74" s="515"/>
      <c r="D74" s="515"/>
      <c r="E74" s="516"/>
      <c r="F74" s="510" t="s">
        <v>1498</v>
      </c>
      <c r="G74" s="517"/>
      <c r="H74" s="240">
        <v>0</v>
      </c>
      <c r="I74" s="57"/>
      <c r="J74" s="2"/>
      <c r="K74" s="40"/>
    </row>
    <row r="75" spans="1:11" ht="15" customHeight="1" x14ac:dyDescent="0.2">
      <c r="A75" s="504" t="s">
        <v>1881</v>
      </c>
      <c r="B75" s="515"/>
      <c r="C75" s="515"/>
      <c r="D75" s="515"/>
      <c r="E75" s="516"/>
      <c r="F75" s="510" t="s">
        <v>1499</v>
      </c>
      <c r="G75" s="517"/>
      <c r="H75" s="240">
        <v>0</v>
      </c>
      <c r="I75" s="57"/>
      <c r="J75" s="2"/>
      <c r="K75" s="40"/>
    </row>
    <row r="76" spans="1:11" ht="15" customHeight="1" x14ac:dyDescent="0.2">
      <c r="A76" s="504" t="s">
        <v>3635</v>
      </c>
      <c r="B76" s="515"/>
      <c r="C76" s="515"/>
      <c r="D76" s="515"/>
      <c r="E76" s="516"/>
      <c r="F76" s="510" t="s">
        <v>1500</v>
      </c>
      <c r="G76" s="517"/>
      <c r="H76" s="240">
        <v>0</v>
      </c>
      <c r="I76" s="57"/>
      <c r="J76" s="2"/>
      <c r="K76" s="40"/>
    </row>
    <row r="77" spans="1:11" ht="15" customHeight="1" x14ac:dyDescent="0.2">
      <c r="A77" s="504" t="s">
        <v>1988</v>
      </c>
      <c r="B77" s="515"/>
      <c r="C77" s="515"/>
      <c r="D77" s="515"/>
      <c r="E77" s="516"/>
      <c r="F77" s="510"/>
      <c r="G77" s="511"/>
      <c r="H77" s="240">
        <v>0</v>
      </c>
      <c r="I77" s="57"/>
      <c r="J77" s="2"/>
      <c r="K77" s="40"/>
    </row>
    <row r="78" spans="1:11" ht="15" customHeight="1" thickBot="1" x14ac:dyDescent="0.25">
      <c r="A78" s="520" t="s">
        <v>1772</v>
      </c>
      <c r="B78" s="521"/>
      <c r="C78" s="521"/>
      <c r="D78" s="521"/>
      <c r="E78" s="521"/>
      <c r="F78" s="521"/>
      <c r="G78" s="522"/>
      <c r="H78" s="241">
        <f>SUM(H60:H77)</f>
        <v>0</v>
      </c>
      <c r="I78" s="57"/>
      <c r="J78" s="2"/>
      <c r="K78" s="40"/>
    </row>
    <row r="79" spans="1:11" ht="12.75" customHeight="1" x14ac:dyDescent="0.2">
      <c r="A79" s="139"/>
      <c r="B79" s="140"/>
      <c r="C79" s="140"/>
      <c r="D79" s="140"/>
      <c r="E79" s="140"/>
      <c r="F79" s="140"/>
      <c r="G79" s="140"/>
      <c r="H79" s="140"/>
      <c r="I79"/>
      <c r="J79" s="47"/>
      <c r="K79" s="40"/>
    </row>
    <row r="80" spans="1:11" ht="13.5" customHeight="1" x14ac:dyDescent="0.2">
      <c r="C80"/>
      <c r="E80"/>
      <c r="G80"/>
      <c r="I80"/>
      <c r="J80"/>
    </row>
    <row r="81" spans="3:11" ht="10.5" customHeight="1" x14ac:dyDescent="0.2">
      <c r="C81"/>
      <c r="E81"/>
      <c r="G81"/>
      <c r="I81"/>
      <c r="J81"/>
    </row>
    <row r="82" spans="3:11" ht="18.75" customHeight="1" x14ac:dyDescent="0.2">
      <c r="C82"/>
      <c r="E82"/>
      <c r="G82"/>
      <c r="I82"/>
      <c r="J82"/>
    </row>
    <row r="83" spans="3:11" ht="10.5" customHeight="1" x14ac:dyDescent="0.2">
      <c r="C83"/>
      <c r="E83"/>
      <c r="G83"/>
      <c r="I83"/>
      <c r="J83"/>
    </row>
    <row r="84" spans="3:11" ht="11.25" customHeight="1" x14ac:dyDescent="0.2">
      <c r="C84"/>
      <c r="E84"/>
      <c r="G84"/>
      <c r="I84"/>
      <c r="J84"/>
      <c r="K84" s="40"/>
    </row>
    <row r="85" spans="3:11" ht="12" customHeight="1" x14ac:dyDescent="0.2">
      <c r="C85"/>
      <c r="E85"/>
      <c r="G85"/>
      <c r="I85"/>
      <c r="J85"/>
    </row>
    <row r="86" spans="3:11" ht="12" customHeight="1" x14ac:dyDescent="0.2">
      <c r="C86"/>
      <c r="E86"/>
      <c r="G86"/>
      <c r="I86"/>
      <c r="J86"/>
    </row>
    <row r="87" spans="3:11" ht="12" customHeight="1" x14ac:dyDescent="0.2">
      <c r="C87"/>
      <c r="E87"/>
      <c r="G87"/>
      <c r="I87"/>
      <c r="J87"/>
    </row>
    <row r="88" spans="3:11" ht="12.75" customHeight="1" x14ac:dyDescent="0.2">
      <c r="C88"/>
      <c r="E88"/>
      <c r="G88"/>
      <c r="I88"/>
      <c r="J88"/>
    </row>
    <row r="89" spans="3:11" ht="12" customHeight="1" x14ac:dyDescent="0.2">
      <c r="C89"/>
      <c r="E89"/>
      <c r="G89"/>
      <c r="I89"/>
      <c r="J89"/>
    </row>
    <row r="90" spans="3:11" ht="12" customHeight="1" x14ac:dyDescent="0.2">
      <c r="C90"/>
      <c r="E90"/>
      <c r="G90"/>
      <c r="I90"/>
      <c r="J90"/>
    </row>
  </sheetData>
  <sheetProtection algorithmName="SHA-512" hashValue="6PtSGCYgdfjfBjxns1grlNeoIJ/nCPAgYE2CsiBaaf1n0BtoagX5j8xIh4syTOqC0yg2bNIJe+E+PMVFzNinNA==" saltValue="g4Q9MY+2LvZ86/5x0WZiXw==" spinCount="100000" sheet="1" selectLockedCells="1"/>
  <mergeCells count="142">
    <mergeCell ref="J4:J5"/>
    <mergeCell ref="F49:I49"/>
    <mergeCell ref="A47:E47"/>
    <mergeCell ref="A48:E48"/>
    <mergeCell ref="A50:E50"/>
    <mergeCell ref="A8:E8"/>
    <mergeCell ref="A9:E9"/>
    <mergeCell ref="A10:E10"/>
    <mergeCell ref="A11:E11"/>
    <mergeCell ref="A4:E4"/>
    <mergeCell ref="F6:G6"/>
    <mergeCell ref="F10:G10"/>
    <mergeCell ref="F11:G11"/>
    <mergeCell ref="A13:E13"/>
    <mergeCell ref="F4:G4"/>
    <mergeCell ref="F9:G9"/>
    <mergeCell ref="F13:G13"/>
    <mergeCell ref="F14:G14"/>
    <mergeCell ref="A15:E15"/>
    <mergeCell ref="A16:E16"/>
    <mergeCell ref="F24:I24"/>
    <mergeCell ref="F25:I25"/>
    <mergeCell ref="F26:I26"/>
    <mergeCell ref="F27:I27"/>
    <mergeCell ref="F53:I53"/>
    <mergeCell ref="A52:E52"/>
    <mergeCell ref="F52:I52"/>
    <mergeCell ref="A49:E49"/>
    <mergeCell ref="F48:I48"/>
    <mergeCell ref="A17:G17"/>
    <mergeCell ref="A43:E43"/>
    <mergeCell ref="H4:H5"/>
    <mergeCell ref="I4:I5"/>
    <mergeCell ref="F28:I28"/>
    <mergeCell ref="F32:I32"/>
    <mergeCell ref="F38:I38"/>
    <mergeCell ref="F46:I46"/>
    <mergeCell ref="F47:I47"/>
    <mergeCell ref="F41:I41"/>
    <mergeCell ref="F42:I42"/>
    <mergeCell ref="F43:I43"/>
    <mergeCell ref="F45:I45"/>
    <mergeCell ref="A39:E39"/>
    <mergeCell ref="A40:E40"/>
    <mergeCell ref="A41:E41"/>
    <mergeCell ref="A46:E46"/>
    <mergeCell ref="A51:E51"/>
    <mergeCell ref="A42:E42"/>
    <mergeCell ref="A45:E45"/>
    <mergeCell ref="F20:I20"/>
    <mergeCell ref="F50:I50"/>
    <mergeCell ref="F51:I51"/>
    <mergeCell ref="F36:I36"/>
    <mergeCell ref="F37:I37"/>
    <mergeCell ref="F16:G16"/>
    <mergeCell ref="F12:G12"/>
    <mergeCell ref="A14:E14"/>
    <mergeCell ref="F15:G15"/>
    <mergeCell ref="A12:E12"/>
    <mergeCell ref="A20:E20"/>
    <mergeCell ref="A24:E24"/>
    <mergeCell ref="A25:E25"/>
    <mergeCell ref="A5:E5"/>
    <mergeCell ref="A35:I35"/>
    <mergeCell ref="A34:I34"/>
    <mergeCell ref="F5:G5"/>
    <mergeCell ref="A19:I19"/>
    <mergeCell ref="A31:E31"/>
    <mergeCell ref="A21:E21"/>
    <mergeCell ref="A22:E22"/>
    <mergeCell ref="A23:E23"/>
    <mergeCell ref="A26:E26"/>
    <mergeCell ref="A27:E27"/>
    <mergeCell ref="A28:E28"/>
    <mergeCell ref="A33:E33"/>
    <mergeCell ref="A32:E32"/>
    <mergeCell ref="F7:G7"/>
    <mergeCell ref="F8:G8"/>
    <mergeCell ref="A6:E6"/>
    <mergeCell ref="A7:E7"/>
    <mergeCell ref="A29:E29"/>
    <mergeCell ref="A30:E30"/>
    <mergeCell ref="A77:E77"/>
    <mergeCell ref="F77:G77"/>
    <mergeCell ref="A69:E69"/>
    <mergeCell ref="A71:E71"/>
    <mergeCell ref="A70:E70"/>
    <mergeCell ref="F68:G68"/>
    <mergeCell ref="F69:G69"/>
    <mergeCell ref="F70:G70"/>
    <mergeCell ref="A76:E76"/>
    <mergeCell ref="A72:E72"/>
    <mergeCell ref="A73:E73"/>
    <mergeCell ref="A74:E74"/>
    <mergeCell ref="A75:E75"/>
    <mergeCell ref="F72:G72"/>
    <mergeCell ref="F73:G73"/>
    <mergeCell ref="F74:G74"/>
    <mergeCell ref="F76:G76"/>
    <mergeCell ref="F71:G71"/>
    <mergeCell ref="A68:E68"/>
    <mergeCell ref="F75:G75"/>
    <mergeCell ref="J19:J20"/>
    <mergeCell ref="A78:G78"/>
    <mergeCell ref="F21:I21"/>
    <mergeCell ref="F22:I22"/>
    <mergeCell ref="F23:I23"/>
    <mergeCell ref="A55:I55"/>
    <mergeCell ref="A54:I54"/>
    <mergeCell ref="A59:E59"/>
    <mergeCell ref="F59:G59"/>
    <mergeCell ref="A60:E60"/>
    <mergeCell ref="A56:I56"/>
    <mergeCell ref="F39:I39"/>
    <mergeCell ref="F40:I40"/>
    <mergeCell ref="A36:E36"/>
    <mergeCell ref="A37:E37"/>
    <mergeCell ref="A38:E38"/>
    <mergeCell ref="F29:I29"/>
    <mergeCell ref="F30:I30"/>
    <mergeCell ref="F31:I31"/>
    <mergeCell ref="F33:I33"/>
    <mergeCell ref="A65:E65"/>
    <mergeCell ref="A44:E44"/>
    <mergeCell ref="F44:I44"/>
    <mergeCell ref="A53:E53"/>
    <mergeCell ref="A66:E66"/>
    <mergeCell ref="A58:J58"/>
    <mergeCell ref="F67:G67"/>
    <mergeCell ref="A67:E67"/>
    <mergeCell ref="A57:J57"/>
    <mergeCell ref="F65:G65"/>
    <mergeCell ref="F66:G66"/>
    <mergeCell ref="F63:G63"/>
    <mergeCell ref="A63:E63"/>
    <mergeCell ref="F64:G64"/>
    <mergeCell ref="A61:E61"/>
    <mergeCell ref="A62:E62"/>
    <mergeCell ref="F61:G61"/>
    <mergeCell ref="F62:G62"/>
    <mergeCell ref="A64:E64"/>
    <mergeCell ref="F60:G60"/>
  </mergeCells>
  <phoneticPr fontId="12" type="noConversion"/>
  <printOptions horizontalCentered="1"/>
  <pageMargins left="0.5" right="0.5" top="1" bottom="1" header="0.5" footer="0.5"/>
  <pageSetup paperSize="5" scale="77" firstPageNumber="2" pageOrder="overThenDown" orientation="portrait" useFirstPageNumber="1" r:id="rId1"/>
  <headerFooter alignWithMargins="0">
    <oddFooter>&amp;RPage 2</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84"/>
  <sheetViews>
    <sheetView topLeftCell="A4" zoomScale="135" zoomScaleNormal="135" workbookViewId="0">
      <selection activeCell="C32" sqref="C32"/>
    </sheetView>
  </sheetViews>
  <sheetFormatPr defaultRowHeight="12.75" x14ac:dyDescent="0.2"/>
  <cols>
    <col min="1" max="1" width="38.140625" style="3" customWidth="1"/>
    <col min="2" max="2" width="6.140625" style="3" customWidth="1"/>
    <col min="3" max="5" width="11.42578125" style="3" customWidth="1"/>
    <col min="6" max="6" width="11.42578125" customWidth="1"/>
    <col min="7" max="7" width="13.42578125" customWidth="1"/>
    <col min="8" max="8" width="14" customWidth="1"/>
  </cols>
  <sheetData>
    <row r="1" spans="1:7" ht="13.5" thickBot="1" x14ac:dyDescent="0.25">
      <c r="A1" s="42" t="s">
        <v>1332</v>
      </c>
      <c r="B1"/>
      <c r="C1"/>
      <c r="D1" s="10"/>
      <c r="E1" s="12"/>
      <c r="F1" s="88"/>
    </row>
    <row r="2" spans="1:7" ht="0.75" customHeight="1" thickBot="1" x14ac:dyDescent="0.25">
      <c r="A2" s="22"/>
      <c r="B2" s="23"/>
      <c r="C2" s="23"/>
      <c r="D2" s="24"/>
      <c r="E2" s="25"/>
    </row>
    <row r="3" spans="1:7" x14ac:dyDescent="0.2">
      <c r="A3" s="209" t="s">
        <v>1975</v>
      </c>
      <c r="B3" s="162"/>
      <c r="C3" s="162"/>
      <c r="D3" s="162"/>
      <c r="E3" s="162"/>
      <c r="F3" s="166"/>
      <c r="G3" s="57"/>
    </row>
    <row r="4" spans="1:7" x14ac:dyDescent="0.2">
      <c r="A4" s="54" t="s">
        <v>1882</v>
      </c>
      <c r="B4" s="37" t="s">
        <v>1883</v>
      </c>
      <c r="C4" s="18"/>
      <c r="D4" s="18"/>
      <c r="E4" s="18"/>
      <c r="F4" s="178"/>
      <c r="G4" s="57"/>
    </row>
    <row r="5" spans="1:7" x14ac:dyDescent="0.2">
      <c r="A5" s="179"/>
      <c r="B5" s="37" t="s">
        <v>1884</v>
      </c>
      <c r="C5" s="18"/>
      <c r="D5" s="18"/>
      <c r="E5" s="18"/>
      <c r="F5" s="178"/>
      <c r="G5" s="57"/>
    </row>
    <row r="6" spans="1:7" x14ac:dyDescent="0.2">
      <c r="A6" s="179"/>
      <c r="B6" s="37" t="s">
        <v>1885</v>
      </c>
      <c r="C6" s="18"/>
      <c r="D6" s="18"/>
      <c r="E6" s="18"/>
      <c r="F6" s="180"/>
      <c r="G6" s="57"/>
    </row>
    <row r="7" spans="1:7" x14ac:dyDescent="0.2">
      <c r="A7" s="172" t="s">
        <v>1439</v>
      </c>
      <c r="B7" s="37"/>
      <c r="C7" s="594" t="s">
        <v>1612</v>
      </c>
      <c r="D7" s="595"/>
      <c r="E7" s="595"/>
      <c r="F7" s="596"/>
      <c r="G7" s="57"/>
    </row>
    <row r="8" spans="1:7" ht="13.5" x14ac:dyDescent="0.25">
      <c r="A8" s="172"/>
      <c r="B8" s="37"/>
      <c r="C8" s="283"/>
      <c r="D8" s="607" t="s">
        <v>1680</v>
      </c>
      <c r="E8" s="608"/>
      <c r="F8" s="609"/>
      <c r="G8" s="57"/>
    </row>
    <row r="9" spans="1:7" ht="45.75" customHeight="1" x14ac:dyDescent="0.2">
      <c r="A9" s="87" t="s">
        <v>1679</v>
      </c>
      <c r="B9" s="592" t="s">
        <v>1421</v>
      </c>
      <c r="C9" s="606" t="s">
        <v>1931</v>
      </c>
      <c r="D9" s="605" t="s">
        <v>1929</v>
      </c>
      <c r="E9" s="605" t="s">
        <v>1930</v>
      </c>
      <c r="F9" s="604" t="s">
        <v>1932</v>
      </c>
      <c r="G9" s="2"/>
    </row>
    <row r="10" spans="1:7" ht="12.75" customHeight="1" x14ac:dyDescent="0.2">
      <c r="A10" s="86" t="s">
        <v>1944</v>
      </c>
      <c r="B10" s="593"/>
      <c r="C10" s="606"/>
      <c r="D10" s="605"/>
      <c r="E10" s="605"/>
      <c r="F10" s="604"/>
      <c r="G10" s="2"/>
    </row>
    <row r="11" spans="1:7" ht="12.75" customHeight="1" x14ac:dyDescent="0.25">
      <c r="A11" s="175" t="s">
        <v>1517</v>
      </c>
      <c r="B11" s="181" t="s">
        <v>1518</v>
      </c>
      <c r="C11" s="137">
        <v>0</v>
      </c>
      <c r="D11" s="137">
        <v>0</v>
      </c>
      <c r="E11" s="103">
        <v>0</v>
      </c>
      <c r="F11" s="76">
        <v>0</v>
      </c>
      <c r="G11" s="57"/>
    </row>
    <row r="12" spans="1:7" ht="12.75" customHeight="1" x14ac:dyDescent="0.25">
      <c r="A12" s="175" t="s">
        <v>1519</v>
      </c>
      <c r="B12" s="181" t="s">
        <v>1520</v>
      </c>
      <c r="C12" s="137">
        <v>0</v>
      </c>
      <c r="D12" s="137">
        <v>0</v>
      </c>
      <c r="E12" s="103">
        <v>0</v>
      </c>
      <c r="F12" s="76">
        <v>0</v>
      </c>
      <c r="G12" s="57"/>
    </row>
    <row r="13" spans="1:7" ht="12.75" customHeight="1" x14ac:dyDescent="0.25">
      <c r="A13" s="175" t="s">
        <v>1521</v>
      </c>
      <c r="B13" s="181" t="s">
        <v>1522</v>
      </c>
      <c r="C13" s="137">
        <v>0</v>
      </c>
      <c r="D13" s="137">
        <v>0</v>
      </c>
      <c r="E13" s="103">
        <v>0</v>
      </c>
      <c r="F13" s="76">
        <v>0</v>
      </c>
      <c r="G13" s="57"/>
    </row>
    <row r="14" spans="1:7" ht="12.75" customHeight="1" x14ac:dyDescent="0.25">
      <c r="A14" s="175" t="s">
        <v>1524</v>
      </c>
      <c r="B14" s="181" t="s">
        <v>1523</v>
      </c>
      <c r="C14" s="137">
        <v>0</v>
      </c>
      <c r="D14" s="137">
        <v>0</v>
      </c>
      <c r="E14" s="103">
        <v>0</v>
      </c>
      <c r="F14" s="76">
        <v>0</v>
      </c>
      <c r="G14" s="57"/>
    </row>
    <row r="15" spans="1:7" ht="12.75" customHeight="1" x14ac:dyDescent="0.25">
      <c r="A15" s="175" t="s">
        <v>1525</v>
      </c>
      <c r="B15" s="181" t="s">
        <v>1537</v>
      </c>
      <c r="C15" s="137">
        <v>0</v>
      </c>
      <c r="D15" s="137">
        <v>0</v>
      </c>
      <c r="E15" s="103">
        <v>0</v>
      </c>
      <c r="F15" s="76">
        <v>0</v>
      </c>
      <c r="G15" s="57"/>
    </row>
    <row r="16" spans="1:7" ht="12.75" customHeight="1" x14ac:dyDescent="0.25">
      <c r="A16" s="175" t="s">
        <v>2805</v>
      </c>
      <c r="B16" s="181" t="s">
        <v>1538</v>
      </c>
      <c r="C16" s="137">
        <v>0</v>
      </c>
      <c r="D16" s="137">
        <v>0</v>
      </c>
      <c r="E16" s="103">
        <v>0</v>
      </c>
      <c r="F16" s="76">
        <v>0</v>
      </c>
      <c r="G16" s="57"/>
    </row>
    <row r="17" spans="1:12" ht="12.75" customHeight="1" x14ac:dyDescent="0.25">
      <c r="A17" s="175" t="s">
        <v>1526</v>
      </c>
      <c r="B17" s="181" t="s">
        <v>1539</v>
      </c>
      <c r="C17" s="137">
        <v>0</v>
      </c>
      <c r="D17" s="137">
        <v>0</v>
      </c>
      <c r="E17" s="103">
        <v>0</v>
      </c>
      <c r="F17" s="76">
        <v>0</v>
      </c>
      <c r="G17" s="57"/>
    </row>
    <row r="18" spans="1:12" ht="12.75" customHeight="1" x14ac:dyDescent="0.25">
      <c r="A18" s="175" t="s">
        <v>1527</v>
      </c>
      <c r="B18" s="181" t="s">
        <v>1430</v>
      </c>
      <c r="C18" s="137">
        <v>0</v>
      </c>
      <c r="D18" s="137">
        <v>0</v>
      </c>
      <c r="E18" s="103">
        <v>0</v>
      </c>
      <c r="F18" s="76">
        <v>0</v>
      </c>
      <c r="G18" s="57"/>
    </row>
    <row r="19" spans="1:12" ht="12.75" customHeight="1" x14ac:dyDescent="0.25">
      <c r="A19" s="175" t="s">
        <v>1528</v>
      </c>
      <c r="B19" s="181" t="s">
        <v>1431</v>
      </c>
      <c r="C19" s="137">
        <v>0</v>
      </c>
      <c r="D19" s="137">
        <v>0</v>
      </c>
      <c r="E19" s="103">
        <v>0</v>
      </c>
      <c r="F19" s="76">
        <v>0</v>
      </c>
      <c r="G19" s="57"/>
    </row>
    <row r="20" spans="1:12" ht="12.75" customHeight="1" x14ac:dyDescent="0.25">
      <c r="A20" s="175" t="s">
        <v>1529</v>
      </c>
      <c r="B20" s="181" t="s">
        <v>1540</v>
      </c>
      <c r="C20" s="137">
        <v>0</v>
      </c>
      <c r="D20" s="137">
        <v>0</v>
      </c>
      <c r="E20" s="103">
        <v>0</v>
      </c>
      <c r="F20" s="76">
        <v>0</v>
      </c>
      <c r="G20" s="57"/>
    </row>
    <row r="21" spans="1:12" ht="12.75" customHeight="1" x14ac:dyDescent="0.25">
      <c r="A21" s="175" t="s">
        <v>1530</v>
      </c>
      <c r="B21" s="181" t="s">
        <v>1541</v>
      </c>
      <c r="C21" s="137">
        <v>0</v>
      </c>
      <c r="D21" s="137">
        <v>0</v>
      </c>
      <c r="E21" s="103">
        <v>0</v>
      </c>
      <c r="F21" s="76">
        <v>0</v>
      </c>
      <c r="G21" s="57"/>
    </row>
    <row r="22" spans="1:12" ht="13.5" x14ac:dyDescent="0.25">
      <c r="A22" s="175" t="s">
        <v>1678</v>
      </c>
      <c r="B22" s="181" t="s">
        <v>1432</v>
      </c>
      <c r="C22" s="64">
        <v>0</v>
      </c>
      <c r="D22" s="64">
        <v>0</v>
      </c>
      <c r="E22" s="63">
        <v>0</v>
      </c>
      <c r="F22" s="182">
        <v>0</v>
      </c>
      <c r="G22" s="57"/>
      <c r="L22" s="5"/>
    </row>
    <row r="23" spans="1:12" s="19" customFormat="1" ht="13.5" x14ac:dyDescent="0.25">
      <c r="A23" s="175" t="s">
        <v>1531</v>
      </c>
      <c r="B23" s="181" t="s">
        <v>1542</v>
      </c>
      <c r="C23" s="64">
        <v>0</v>
      </c>
      <c r="D23" s="64">
        <v>0</v>
      </c>
      <c r="E23" s="63">
        <v>0</v>
      </c>
      <c r="F23" s="182">
        <v>0</v>
      </c>
      <c r="G23" s="57"/>
      <c r="H23"/>
      <c r="I23"/>
    </row>
    <row r="24" spans="1:12" ht="12.75" customHeight="1" x14ac:dyDescent="0.25">
      <c r="A24" s="234" t="s">
        <v>1532</v>
      </c>
      <c r="B24" s="151" t="s">
        <v>1543</v>
      </c>
      <c r="C24" s="103">
        <v>0</v>
      </c>
      <c r="D24" s="103">
        <v>0</v>
      </c>
      <c r="E24" s="103">
        <v>0</v>
      </c>
      <c r="F24" s="76">
        <v>0</v>
      </c>
      <c r="G24" s="57"/>
    </row>
    <row r="25" spans="1:12" ht="12.75" customHeight="1" x14ac:dyDescent="0.25">
      <c r="A25" s="234" t="s">
        <v>1533</v>
      </c>
      <c r="B25" s="151" t="s">
        <v>1544</v>
      </c>
      <c r="C25" s="63">
        <v>0</v>
      </c>
      <c r="D25" s="63">
        <v>0</v>
      </c>
      <c r="E25" s="63">
        <v>0</v>
      </c>
      <c r="F25" s="182">
        <v>0</v>
      </c>
      <c r="G25" s="57"/>
    </row>
    <row r="26" spans="1:12" ht="12.75" customHeight="1" x14ac:dyDescent="0.25">
      <c r="A26" s="234" t="s">
        <v>1534</v>
      </c>
      <c r="B26" s="151" t="s">
        <v>1545</v>
      </c>
      <c r="C26" s="63">
        <v>0</v>
      </c>
      <c r="D26" s="63">
        <v>0</v>
      </c>
      <c r="E26" s="63">
        <v>0</v>
      </c>
      <c r="F26" s="182">
        <v>0</v>
      </c>
      <c r="G26" s="57"/>
    </row>
    <row r="27" spans="1:12" ht="12.75" customHeight="1" x14ac:dyDescent="0.25">
      <c r="A27" s="234" t="s">
        <v>1535</v>
      </c>
      <c r="B27" s="151" t="s">
        <v>1546</v>
      </c>
      <c r="C27" s="63">
        <v>0</v>
      </c>
      <c r="D27" s="63">
        <v>0</v>
      </c>
      <c r="E27" s="63">
        <v>0</v>
      </c>
      <c r="F27" s="182">
        <v>0</v>
      </c>
      <c r="G27" s="57"/>
    </row>
    <row r="28" spans="1:12" ht="12.75" customHeight="1" thickBot="1" x14ac:dyDescent="0.25">
      <c r="A28" s="598" t="s">
        <v>1655</v>
      </c>
      <c r="B28" s="599"/>
      <c r="C28" s="185">
        <f>SUM(C11:C27)</f>
        <v>0</v>
      </c>
      <c r="D28" s="185">
        <f>SUM(D11:D27)</f>
        <v>0</v>
      </c>
      <c r="E28" s="185">
        <f>SUM(E11:E27)</f>
        <v>0</v>
      </c>
      <c r="F28" s="186">
        <f>SUM(F11:F27)</f>
        <v>0</v>
      </c>
      <c r="G28" s="57"/>
    </row>
    <row r="29" spans="1:12" ht="12.75" customHeight="1" x14ac:dyDescent="0.25">
      <c r="A29" s="183" t="s">
        <v>1945</v>
      </c>
      <c r="B29" s="602"/>
      <c r="C29" s="603"/>
      <c r="D29" s="603"/>
      <c r="E29" s="603"/>
      <c r="F29" s="184"/>
      <c r="G29" s="57"/>
    </row>
    <row r="30" spans="1:12" ht="12.75" customHeight="1" x14ac:dyDescent="0.25">
      <c r="A30" s="175" t="s">
        <v>1621</v>
      </c>
      <c r="B30" s="181" t="s">
        <v>1622</v>
      </c>
      <c r="C30" s="64">
        <v>0</v>
      </c>
      <c r="D30" s="64">
        <v>0</v>
      </c>
      <c r="E30" s="103">
        <v>0</v>
      </c>
      <c r="F30" s="76">
        <v>0</v>
      </c>
      <c r="G30" s="57"/>
    </row>
    <row r="31" spans="1:12" ht="12.75" customHeight="1" x14ac:dyDescent="0.25">
      <c r="A31" s="175" t="s">
        <v>1536</v>
      </c>
      <c r="B31" s="181" t="s">
        <v>1613</v>
      </c>
      <c r="C31" s="64">
        <v>0</v>
      </c>
      <c r="D31" s="64">
        <v>0</v>
      </c>
      <c r="E31" s="63">
        <v>0</v>
      </c>
      <c r="F31" s="182">
        <v>0</v>
      </c>
      <c r="G31" s="57"/>
    </row>
    <row r="32" spans="1:12" ht="12.75" customHeight="1" x14ac:dyDescent="0.25">
      <c r="A32" s="367" t="s">
        <v>3617</v>
      </c>
      <c r="B32" s="181" t="s">
        <v>1614</v>
      </c>
      <c r="C32" s="64">
        <v>0</v>
      </c>
      <c r="D32" s="64">
        <v>0</v>
      </c>
      <c r="E32" s="63">
        <v>0</v>
      </c>
      <c r="F32" s="182">
        <v>0</v>
      </c>
      <c r="G32" s="57"/>
    </row>
    <row r="33" spans="1:7" ht="12.75" customHeight="1" x14ac:dyDescent="0.25">
      <c r="A33" s="175" t="s">
        <v>1886</v>
      </c>
      <c r="B33" s="181" t="s">
        <v>1435</v>
      </c>
      <c r="C33" s="64">
        <v>0</v>
      </c>
      <c r="D33" s="64">
        <v>0</v>
      </c>
      <c r="E33" s="63">
        <v>0</v>
      </c>
      <c r="F33" s="182">
        <v>0</v>
      </c>
      <c r="G33" s="57"/>
    </row>
    <row r="34" spans="1:7" ht="12.75" customHeight="1" x14ac:dyDescent="0.25">
      <c r="A34" s="175" t="s">
        <v>1637</v>
      </c>
      <c r="B34" s="181" t="s">
        <v>1638</v>
      </c>
      <c r="C34" s="64">
        <v>0</v>
      </c>
      <c r="D34" s="64">
        <v>0</v>
      </c>
      <c r="E34" s="63">
        <v>0</v>
      </c>
      <c r="F34" s="182">
        <v>0</v>
      </c>
      <c r="G34" s="57"/>
    </row>
    <row r="35" spans="1:7" ht="12.75" customHeight="1" x14ac:dyDescent="0.25">
      <c r="A35" s="175" t="s">
        <v>1887</v>
      </c>
      <c r="B35" s="181" t="s">
        <v>1433</v>
      </c>
      <c r="C35" s="64">
        <v>0</v>
      </c>
      <c r="D35" s="64">
        <v>0</v>
      </c>
      <c r="E35" s="63">
        <v>0</v>
      </c>
      <c r="F35" s="182">
        <v>0</v>
      </c>
      <c r="G35" s="57"/>
    </row>
    <row r="36" spans="1:7" ht="12.75" customHeight="1" x14ac:dyDescent="0.25">
      <c r="A36" s="175" t="s">
        <v>1642</v>
      </c>
      <c r="B36" s="181" t="s">
        <v>1640</v>
      </c>
      <c r="C36" s="64">
        <v>0</v>
      </c>
      <c r="D36" s="64">
        <v>0</v>
      </c>
      <c r="E36" s="63">
        <v>0</v>
      </c>
      <c r="F36" s="182">
        <v>0</v>
      </c>
      <c r="G36" s="57"/>
    </row>
    <row r="37" spans="1:7" ht="12.75" customHeight="1" x14ac:dyDescent="0.25">
      <c r="A37" s="175" t="s">
        <v>1888</v>
      </c>
      <c r="B37" s="181" t="s">
        <v>1434</v>
      </c>
      <c r="C37" s="64">
        <v>0</v>
      </c>
      <c r="D37" s="64">
        <v>0</v>
      </c>
      <c r="E37" s="63">
        <v>0</v>
      </c>
      <c r="F37" s="182">
        <v>0</v>
      </c>
      <c r="G37" s="57"/>
    </row>
    <row r="38" spans="1:7" ht="12.75" customHeight="1" x14ac:dyDescent="0.25">
      <c r="A38" s="175" t="s">
        <v>1639</v>
      </c>
      <c r="B38" s="181" t="s">
        <v>1641</v>
      </c>
      <c r="C38" s="64">
        <v>0</v>
      </c>
      <c r="D38" s="64">
        <v>0</v>
      </c>
      <c r="E38" s="63">
        <v>0</v>
      </c>
      <c r="F38" s="182">
        <v>0</v>
      </c>
      <c r="G38" s="57"/>
    </row>
    <row r="39" spans="1:7" ht="12.75" customHeight="1" x14ac:dyDescent="0.25">
      <c r="A39" s="175" t="s">
        <v>1889</v>
      </c>
      <c r="B39" s="181" t="s">
        <v>1615</v>
      </c>
      <c r="C39" s="64">
        <v>0</v>
      </c>
      <c r="D39" s="64">
        <v>0</v>
      </c>
      <c r="E39" s="63">
        <v>0</v>
      </c>
      <c r="F39" s="182">
        <v>0</v>
      </c>
      <c r="G39" s="57"/>
    </row>
    <row r="40" spans="1:7" ht="12.75" customHeight="1" x14ac:dyDescent="0.25">
      <c r="A40" s="234" t="s">
        <v>1890</v>
      </c>
      <c r="B40" s="151" t="s">
        <v>1616</v>
      </c>
      <c r="C40" s="103">
        <v>0</v>
      </c>
      <c r="D40" s="103">
        <v>0</v>
      </c>
      <c r="E40" s="103">
        <v>0</v>
      </c>
      <c r="F40" s="76">
        <v>0</v>
      </c>
      <c r="G40" s="57"/>
    </row>
    <row r="41" spans="1:7" ht="12.75" customHeight="1" x14ac:dyDescent="0.25">
      <c r="A41" s="234" t="s">
        <v>1632</v>
      </c>
      <c r="B41" s="151" t="s">
        <v>1633</v>
      </c>
      <c r="C41" s="63">
        <v>0</v>
      </c>
      <c r="D41" s="63">
        <v>0</v>
      </c>
      <c r="E41" s="63">
        <v>0</v>
      </c>
      <c r="F41" s="182">
        <v>0</v>
      </c>
      <c r="G41" s="57"/>
    </row>
    <row r="42" spans="1:7" ht="12.75" customHeight="1" x14ac:dyDescent="0.25">
      <c r="A42" s="234" t="s">
        <v>1634</v>
      </c>
      <c r="B42" s="151" t="s">
        <v>1635</v>
      </c>
      <c r="C42" s="63">
        <v>0</v>
      </c>
      <c r="D42" s="63">
        <v>0</v>
      </c>
      <c r="E42" s="63">
        <v>0</v>
      </c>
      <c r="F42" s="182">
        <v>0</v>
      </c>
      <c r="G42" s="57"/>
    </row>
    <row r="43" spans="1:7" ht="12.75" customHeight="1" x14ac:dyDescent="0.25">
      <c r="A43" s="234" t="s">
        <v>1636</v>
      </c>
      <c r="B43" s="151" t="s">
        <v>1438</v>
      </c>
      <c r="C43" s="63">
        <v>0</v>
      </c>
      <c r="D43" s="63">
        <v>0</v>
      </c>
      <c r="E43" s="63">
        <v>0</v>
      </c>
      <c r="F43" s="182">
        <v>0</v>
      </c>
      <c r="G43" s="57"/>
    </row>
    <row r="44" spans="1:7" ht="12.75" customHeight="1" thickBot="1" x14ac:dyDescent="0.25">
      <c r="A44" s="598" t="s">
        <v>1656</v>
      </c>
      <c r="B44" s="599"/>
      <c r="C44" s="185">
        <f>SUM(C30:C43)</f>
        <v>0</v>
      </c>
      <c r="D44" s="185">
        <f>SUM(D30:D43)</f>
        <v>0</v>
      </c>
      <c r="E44" s="185">
        <f>SUM(E30:E43)</f>
        <v>0</v>
      </c>
      <c r="F44" s="186">
        <f>SUM(F30:F43)</f>
        <v>0</v>
      </c>
      <c r="G44" s="57"/>
    </row>
    <row r="45" spans="1:7" ht="12.75" customHeight="1" x14ac:dyDescent="0.25">
      <c r="A45" s="183" t="s">
        <v>1946</v>
      </c>
      <c r="B45" s="602"/>
      <c r="C45" s="603"/>
      <c r="D45" s="603"/>
      <c r="E45" s="603"/>
      <c r="F45" s="184"/>
      <c r="G45" s="57"/>
    </row>
    <row r="46" spans="1:7" ht="12.75" customHeight="1" x14ac:dyDescent="0.25">
      <c r="A46" s="322" t="s">
        <v>3544</v>
      </c>
      <c r="B46" s="85" t="s">
        <v>1749</v>
      </c>
      <c r="C46" s="64">
        <v>0</v>
      </c>
      <c r="D46" s="64">
        <v>0</v>
      </c>
      <c r="E46" s="103">
        <v>0</v>
      </c>
      <c r="F46" s="76">
        <v>0</v>
      </c>
      <c r="G46" s="57"/>
    </row>
    <row r="47" spans="1:7" ht="12.75" customHeight="1" x14ac:dyDescent="0.25">
      <c r="A47" s="175" t="s">
        <v>1672</v>
      </c>
      <c r="B47" s="181" t="s">
        <v>1618</v>
      </c>
      <c r="C47" s="64">
        <v>0</v>
      </c>
      <c r="D47" s="64">
        <v>0</v>
      </c>
      <c r="E47" s="103">
        <v>0</v>
      </c>
      <c r="F47" s="76">
        <v>0</v>
      </c>
      <c r="G47" s="57"/>
    </row>
    <row r="48" spans="1:7" ht="12.75" customHeight="1" x14ac:dyDescent="0.25">
      <c r="A48" s="175" t="s">
        <v>1643</v>
      </c>
      <c r="B48" s="181" t="s">
        <v>1436</v>
      </c>
      <c r="C48" s="64">
        <v>0</v>
      </c>
      <c r="D48" s="64">
        <v>0</v>
      </c>
      <c r="E48" s="63">
        <v>0</v>
      </c>
      <c r="F48" s="182">
        <v>0</v>
      </c>
      <c r="G48" s="57"/>
    </row>
    <row r="49" spans="1:7" ht="12.75" customHeight="1" x14ac:dyDescent="0.25">
      <c r="A49" s="175" t="s">
        <v>3576</v>
      </c>
      <c r="B49" s="181" t="s">
        <v>1617</v>
      </c>
      <c r="C49" s="64">
        <v>0</v>
      </c>
      <c r="D49" s="64">
        <v>0</v>
      </c>
      <c r="E49" s="63">
        <v>0</v>
      </c>
      <c r="F49" s="182">
        <v>0</v>
      </c>
      <c r="G49" s="57"/>
    </row>
    <row r="50" spans="1:7" ht="12.75" customHeight="1" x14ac:dyDescent="0.25">
      <c r="A50" s="175" t="s">
        <v>1623</v>
      </c>
      <c r="B50" s="181" t="s">
        <v>1644</v>
      </c>
      <c r="C50" s="64">
        <v>0</v>
      </c>
      <c r="D50" s="64">
        <v>0</v>
      </c>
      <c r="E50" s="63">
        <v>0</v>
      </c>
      <c r="F50" s="182">
        <v>0</v>
      </c>
      <c r="G50" s="57"/>
    </row>
    <row r="51" spans="1:7" ht="12.75" customHeight="1" x14ac:dyDescent="0.25">
      <c r="A51" s="175" t="s">
        <v>1620</v>
      </c>
      <c r="B51" s="181" t="s">
        <v>1619</v>
      </c>
      <c r="C51" s="64">
        <v>0</v>
      </c>
      <c r="D51" s="64">
        <v>0</v>
      </c>
      <c r="E51" s="63">
        <v>0</v>
      </c>
      <c r="F51" s="182">
        <v>0</v>
      </c>
      <c r="G51" s="57"/>
    </row>
    <row r="52" spans="1:7" ht="12.75" customHeight="1" x14ac:dyDescent="0.25">
      <c r="A52" s="175" t="s">
        <v>1590</v>
      </c>
      <c r="B52" s="181" t="s">
        <v>1624</v>
      </c>
      <c r="C52" s="64">
        <v>0</v>
      </c>
      <c r="D52" s="64">
        <v>0</v>
      </c>
      <c r="E52" s="63">
        <v>0</v>
      </c>
      <c r="F52" s="182">
        <v>0</v>
      </c>
      <c r="G52" s="57"/>
    </row>
    <row r="53" spans="1:7" ht="12.75" customHeight="1" x14ac:dyDescent="0.25">
      <c r="A53" s="175" t="s">
        <v>1891</v>
      </c>
      <c r="B53" s="181" t="s">
        <v>1625</v>
      </c>
      <c r="C53" s="64">
        <v>0</v>
      </c>
      <c r="D53" s="64">
        <v>0</v>
      </c>
      <c r="E53" s="63">
        <v>0</v>
      </c>
      <c r="F53" s="182">
        <v>0</v>
      </c>
      <c r="G53" s="57"/>
    </row>
    <row r="54" spans="1:7" ht="12.75" customHeight="1" x14ac:dyDescent="0.25">
      <c r="A54" s="175" t="s">
        <v>1759</v>
      </c>
      <c r="B54" s="181" t="s">
        <v>1626</v>
      </c>
      <c r="C54" s="64">
        <v>0</v>
      </c>
      <c r="D54" s="64">
        <v>0</v>
      </c>
      <c r="E54" s="63">
        <v>0</v>
      </c>
      <c r="F54" s="182">
        <v>0</v>
      </c>
      <c r="G54" s="57"/>
    </row>
    <row r="55" spans="1:7" ht="12.75" customHeight="1" x14ac:dyDescent="0.25">
      <c r="A55" s="175" t="s">
        <v>3612</v>
      </c>
      <c r="B55" s="181" t="s">
        <v>1627</v>
      </c>
      <c r="C55" s="64">
        <v>0</v>
      </c>
      <c r="D55" s="64">
        <v>0</v>
      </c>
      <c r="E55" s="63">
        <v>0</v>
      </c>
      <c r="F55" s="182">
        <v>0</v>
      </c>
      <c r="G55" s="57"/>
    </row>
    <row r="56" spans="1:7" ht="12.75" customHeight="1" x14ac:dyDescent="0.25">
      <c r="A56" s="234" t="s">
        <v>1758</v>
      </c>
      <c r="B56" s="151" t="s">
        <v>1757</v>
      </c>
      <c r="C56" s="103">
        <v>0</v>
      </c>
      <c r="D56" s="103">
        <v>0</v>
      </c>
      <c r="E56" s="103">
        <v>0</v>
      </c>
      <c r="F56" s="76">
        <v>0</v>
      </c>
      <c r="G56" s="57"/>
    </row>
    <row r="57" spans="1:7" ht="12.75" customHeight="1" x14ac:dyDescent="0.25">
      <c r="A57" s="234" t="s">
        <v>1629</v>
      </c>
      <c r="B57" s="151" t="s">
        <v>1628</v>
      </c>
      <c r="C57" s="63">
        <v>0</v>
      </c>
      <c r="D57" s="63">
        <v>0</v>
      </c>
      <c r="E57" s="63">
        <v>0</v>
      </c>
      <c r="F57" s="182">
        <v>0</v>
      </c>
      <c r="G57" s="57"/>
    </row>
    <row r="58" spans="1:7" ht="12.75" customHeight="1" thickBot="1" x14ac:dyDescent="0.25">
      <c r="A58" s="598" t="s">
        <v>1657</v>
      </c>
      <c r="B58" s="599"/>
      <c r="C58" s="185">
        <f>SUM(C46:C57)</f>
        <v>0</v>
      </c>
      <c r="D58" s="185">
        <f>SUM(D46:D57)</f>
        <v>0</v>
      </c>
      <c r="E58" s="185">
        <f>SUM(E46:E57)</f>
        <v>0</v>
      </c>
      <c r="F58" s="186">
        <f>SUM(F46:F57)</f>
        <v>0</v>
      </c>
      <c r="G58" s="57"/>
    </row>
    <row r="59" spans="1:7" ht="12.75" customHeight="1" x14ac:dyDescent="0.25">
      <c r="A59" s="183" t="s">
        <v>1947</v>
      </c>
      <c r="B59" s="600"/>
      <c r="C59" s="601"/>
      <c r="D59" s="601"/>
      <c r="E59" s="601"/>
      <c r="F59" s="184"/>
      <c r="G59" s="57"/>
    </row>
    <row r="60" spans="1:7" ht="12.75" customHeight="1" x14ac:dyDescent="0.25">
      <c r="A60" s="175" t="s">
        <v>1646</v>
      </c>
      <c r="B60" s="181" t="s">
        <v>1631</v>
      </c>
      <c r="C60" s="64">
        <v>0</v>
      </c>
      <c r="D60" s="64">
        <v>0</v>
      </c>
      <c r="E60" s="103">
        <v>0</v>
      </c>
      <c r="F60" s="76">
        <v>0</v>
      </c>
      <c r="G60" s="57"/>
    </row>
    <row r="61" spans="1:7" ht="12.75" customHeight="1" x14ac:dyDescent="0.25">
      <c r="A61" s="367" t="s">
        <v>3608</v>
      </c>
      <c r="B61" s="181" t="s">
        <v>1630</v>
      </c>
      <c r="C61" s="64">
        <v>0</v>
      </c>
      <c r="D61" s="64">
        <v>0</v>
      </c>
      <c r="E61" s="63">
        <v>0</v>
      </c>
      <c r="F61" s="182">
        <v>0</v>
      </c>
      <c r="G61" s="57"/>
    </row>
    <row r="62" spans="1:7" ht="12.75" customHeight="1" x14ac:dyDescent="0.25">
      <c r="A62" s="367" t="s">
        <v>1750</v>
      </c>
      <c r="B62" s="181" t="s">
        <v>1437</v>
      </c>
      <c r="C62" s="64">
        <v>0</v>
      </c>
      <c r="D62" s="64">
        <v>0</v>
      </c>
      <c r="E62" s="63">
        <v>0</v>
      </c>
      <c r="F62" s="182">
        <v>0</v>
      </c>
      <c r="G62" s="57"/>
    </row>
    <row r="63" spans="1:7" ht="12.75" customHeight="1" x14ac:dyDescent="0.25">
      <c r="A63" s="367" t="s">
        <v>3609</v>
      </c>
      <c r="B63" s="181" t="s">
        <v>1645</v>
      </c>
      <c r="C63" s="64">
        <v>0</v>
      </c>
      <c r="D63" s="64">
        <v>0</v>
      </c>
      <c r="E63" s="63">
        <v>0</v>
      </c>
      <c r="F63" s="182">
        <v>0</v>
      </c>
      <c r="G63" s="57"/>
    </row>
    <row r="64" spans="1:7" ht="12.75" customHeight="1" x14ac:dyDescent="0.25">
      <c r="A64" s="367" t="s">
        <v>1943</v>
      </c>
      <c r="B64" s="181">
        <v>4400</v>
      </c>
      <c r="C64" s="64">
        <v>0</v>
      </c>
      <c r="D64" s="64">
        <v>0</v>
      </c>
      <c r="E64" s="63">
        <v>0</v>
      </c>
      <c r="F64" s="182">
        <v>0</v>
      </c>
      <c r="G64" s="57"/>
    </row>
    <row r="65" spans="1:7" ht="12.75" customHeight="1" x14ac:dyDescent="0.25">
      <c r="A65" s="367" t="s">
        <v>1659</v>
      </c>
      <c r="B65" s="181">
        <v>4510</v>
      </c>
      <c r="C65" s="137">
        <v>0</v>
      </c>
      <c r="D65" s="64">
        <v>0</v>
      </c>
      <c r="E65" s="63">
        <v>0</v>
      </c>
      <c r="F65" s="182">
        <v>0</v>
      </c>
      <c r="G65" s="57"/>
    </row>
    <row r="66" spans="1:7" ht="12.75" customHeight="1" x14ac:dyDescent="0.25">
      <c r="A66" s="367" t="s">
        <v>1660</v>
      </c>
      <c r="B66" s="181">
        <v>4520</v>
      </c>
      <c r="C66" s="137">
        <v>0</v>
      </c>
      <c r="D66" s="64">
        <v>0</v>
      </c>
      <c r="E66" s="63">
        <v>0</v>
      </c>
      <c r="F66" s="182">
        <v>0</v>
      </c>
      <c r="G66" s="57"/>
    </row>
    <row r="67" spans="1:7" ht="12.75" customHeight="1" x14ac:dyDescent="0.25">
      <c r="A67" s="367" t="s">
        <v>1661</v>
      </c>
      <c r="B67" s="181">
        <v>4530</v>
      </c>
      <c r="C67" s="137">
        <v>0</v>
      </c>
      <c r="D67" s="64">
        <v>0</v>
      </c>
      <c r="E67" s="63">
        <v>0</v>
      </c>
      <c r="F67" s="182">
        <v>0</v>
      </c>
      <c r="G67" s="57"/>
    </row>
    <row r="68" spans="1:7" ht="12.75" customHeight="1" x14ac:dyDescent="0.25">
      <c r="A68" s="367" t="s">
        <v>1662</v>
      </c>
      <c r="B68" s="181">
        <v>4540</v>
      </c>
      <c r="C68" s="137">
        <v>0</v>
      </c>
      <c r="D68" s="64">
        <v>0</v>
      </c>
      <c r="E68" s="63">
        <v>0</v>
      </c>
      <c r="F68" s="182">
        <v>0</v>
      </c>
      <c r="G68" s="57"/>
    </row>
    <row r="69" spans="1:7" ht="12.75" customHeight="1" x14ac:dyDescent="0.25">
      <c r="A69" s="367" t="s">
        <v>1663</v>
      </c>
      <c r="B69" s="181">
        <v>4550</v>
      </c>
      <c r="C69" s="137">
        <v>0</v>
      </c>
      <c r="D69" s="64">
        <v>0</v>
      </c>
      <c r="E69" s="63">
        <v>0</v>
      </c>
      <c r="F69" s="182">
        <v>0</v>
      </c>
      <c r="G69" s="57"/>
    </row>
    <row r="70" spans="1:7" ht="12.75" customHeight="1" x14ac:dyDescent="0.25">
      <c r="A70" s="367" t="s">
        <v>1893</v>
      </c>
      <c r="B70" s="181" t="s">
        <v>1751</v>
      </c>
      <c r="C70" s="137">
        <v>0</v>
      </c>
      <c r="D70" s="64">
        <v>0</v>
      </c>
      <c r="E70" s="63">
        <v>0</v>
      </c>
      <c r="F70" s="182">
        <v>0</v>
      </c>
      <c r="G70" s="57"/>
    </row>
    <row r="71" spans="1:7" ht="12.75" customHeight="1" x14ac:dyDescent="0.25">
      <c r="A71" s="367" t="s">
        <v>1892</v>
      </c>
      <c r="B71" s="181" t="s">
        <v>1752</v>
      </c>
      <c r="C71" s="137">
        <v>0</v>
      </c>
      <c r="D71" s="64">
        <v>0</v>
      </c>
      <c r="E71" s="63">
        <v>0</v>
      </c>
      <c r="F71" s="182">
        <v>0</v>
      </c>
      <c r="G71" s="57"/>
    </row>
    <row r="72" spans="1:7" ht="12.75" customHeight="1" x14ac:dyDescent="0.25">
      <c r="A72" s="367" t="s">
        <v>1753</v>
      </c>
      <c r="B72" s="181" t="s">
        <v>1754</v>
      </c>
      <c r="C72" s="137">
        <v>0</v>
      </c>
      <c r="D72" s="64">
        <v>0</v>
      </c>
      <c r="E72" s="63">
        <v>0</v>
      </c>
      <c r="F72" s="182">
        <v>0</v>
      </c>
      <c r="G72" s="57"/>
    </row>
    <row r="73" spans="1:7" ht="12.75" customHeight="1" x14ac:dyDescent="0.25">
      <c r="A73" s="367" t="s">
        <v>1755</v>
      </c>
      <c r="B73" s="181" t="s">
        <v>1756</v>
      </c>
      <c r="C73" s="137">
        <v>0</v>
      </c>
      <c r="D73" s="64">
        <v>0</v>
      </c>
      <c r="E73" s="63">
        <v>0</v>
      </c>
      <c r="F73" s="182">
        <v>0</v>
      </c>
      <c r="G73" s="57"/>
    </row>
    <row r="74" spans="1:7" ht="12.75" customHeight="1" x14ac:dyDescent="0.25">
      <c r="A74" s="367" t="s">
        <v>1319</v>
      </c>
      <c r="B74" s="181">
        <v>4600</v>
      </c>
      <c r="C74" s="137">
        <v>0</v>
      </c>
      <c r="D74" s="64">
        <v>0</v>
      </c>
      <c r="E74" s="63">
        <v>0</v>
      </c>
      <c r="F74" s="182">
        <v>0</v>
      </c>
      <c r="G74" s="57"/>
    </row>
    <row r="75" spans="1:7" ht="12.75" customHeight="1" x14ac:dyDescent="0.25">
      <c r="A75" s="367" t="s">
        <v>3636</v>
      </c>
      <c r="B75" s="181">
        <v>4700</v>
      </c>
      <c r="C75" s="137">
        <v>0</v>
      </c>
      <c r="D75" s="64">
        <v>0</v>
      </c>
      <c r="E75" s="63">
        <v>0</v>
      </c>
      <c r="F75" s="182">
        <v>0</v>
      </c>
      <c r="G75" s="57"/>
    </row>
    <row r="76" spans="1:7" ht="12.75" customHeight="1" x14ac:dyDescent="0.25">
      <c r="A76" s="367" t="s">
        <v>3637</v>
      </c>
      <c r="B76" s="181">
        <v>4750</v>
      </c>
      <c r="C76" s="137">
        <v>0</v>
      </c>
      <c r="D76" s="64">
        <v>0</v>
      </c>
      <c r="E76" s="63">
        <v>0</v>
      </c>
      <c r="F76" s="182">
        <v>0</v>
      </c>
      <c r="G76" s="57"/>
    </row>
    <row r="77" spans="1:7" ht="12.75" customHeight="1" x14ac:dyDescent="0.25">
      <c r="A77" s="175" t="s">
        <v>1664</v>
      </c>
      <c r="B77" s="181">
        <v>4800</v>
      </c>
      <c r="C77" s="137">
        <v>0</v>
      </c>
      <c r="D77" s="64">
        <v>0</v>
      </c>
      <c r="E77" s="63">
        <v>0</v>
      </c>
      <c r="F77" s="182">
        <v>0</v>
      </c>
      <c r="G77" s="57"/>
    </row>
    <row r="78" spans="1:7" ht="12.75" customHeight="1" x14ac:dyDescent="0.25">
      <c r="A78" s="175" t="s">
        <v>1665</v>
      </c>
      <c r="B78" s="181">
        <v>4900</v>
      </c>
      <c r="C78" s="137">
        <v>0</v>
      </c>
      <c r="D78" s="64">
        <v>0</v>
      </c>
      <c r="E78" s="63">
        <v>0</v>
      </c>
      <c r="F78" s="182">
        <v>0</v>
      </c>
      <c r="G78" s="57"/>
    </row>
    <row r="79" spans="1:7" ht="12.75" customHeight="1" x14ac:dyDescent="0.25">
      <c r="A79" s="175" t="s">
        <v>1894</v>
      </c>
      <c r="B79" s="181">
        <v>4950</v>
      </c>
      <c r="C79" s="137">
        <v>0</v>
      </c>
      <c r="D79" s="64">
        <v>0</v>
      </c>
      <c r="E79" s="63">
        <v>0</v>
      </c>
      <c r="F79" s="182">
        <v>0</v>
      </c>
      <c r="G79" s="57"/>
    </row>
    <row r="80" spans="1:7" ht="12.75" customHeight="1" x14ac:dyDescent="0.25">
      <c r="A80" s="175" t="s">
        <v>3614</v>
      </c>
      <c r="B80" s="181">
        <v>4960</v>
      </c>
      <c r="C80" s="103">
        <v>0</v>
      </c>
      <c r="D80" s="103">
        <v>0</v>
      </c>
      <c r="E80" s="103">
        <v>0</v>
      </c>
      <c r="F80" s="76">
        <v>0</v>
      </c>
      <c r="G80" s="57"/>
    </row>
    <row r="81" spans="1:7" ht="12.75" customHeight="1" thickBot="1" x14ac:dyDescent="0.25">
      <c r="A81" s="548" t="s">
        <v>1658</v>
      </c>
      <c r="B81" s="597"/>
      <c r="C81" s="56">
        <f>SUM(C60:C80)</f>
        <v>0</v>
      </c>
      <c r="D81" s="185">
        <f>SUM(D60:D80)</f>
        <v>0</v>
      </c>
      <c r="E81" s="185">
        <f>SUM(E60:E80)</f>
        <v>0</v>
      </c>
      <c r="F81" s="186">
        <f>SUM(F60:F80)</f>
        <v>0</v>
      </c>
      <c r="G81" s="57"/>
    </row>
    <row r="82" spans="1:7" x14ac:dyDescent="0.2">
      <c r="A82" s="55" t="s">
        <v>1647</v>
      </c>
    </row>
    <row r="83" spans="1:7" x14ac:dyDescent="0.2">
      <c r="A83"/>
      <c r="B83"/>
      <c r="C83"/>
      <c r="D83"/>
      <c r="E83"/>
    </row>
    <row r="84" spans="1:7" x14ac:dyDescent="0.2">
      <c r="A84"/>
      <c r="B84"/>
      <c r="C84"/>
      <c r="D84"/>
      <c r="E84"/>
    </row>
  </sheetData>
  <sheetProtection algorithmName="SHA-512" hashValue="xUfMizNns1svYZtmip73TfHGd8UqjGI87tLR+YiEGufTiLVsNjpUMWDCxpQVlTGAzIWD3LbfQzpN4exiJzIFyg==" saltValue="KrXzjBKZs8tEQo/7E+R5+g==" spinCount="100000" sheet="1" selectLockedCells="1"/>
  <sortState xmlns:xlrd2="http://schemas.microsoft.com/office/spreadsheetml/2017/richdata2" ref="A11:B72">
    <sortCondition ref="B11:B72"/>
  </sortState>
  <mergeCells count="14">
    <mergeCell ref="B9:B10"/>
    <mergeCell ref="C7:F7"/>
    <mergeCell ref="A81:B81"/>
    <mergeCell ref="A28:B28"/>
    <mergeCell ref="A44:B44"/>
    <mergeCell ref="A58:B58"/>
    <mergeCell ref="B59:E59"/>
    <mergeCell ref="B45:E45"/>
    <mergeCell ref="B29:E29"/>
    <mergeCell ref="F9:F10"/>
    <mergeCell ref="E9:E10"/>
    <mergeCell ref="D9:D10"/>
    <mergeCell ref="C9:C10"/>
    <mergeCell ref="D8:F8"/>
  </mergeCells>
  <phoneticPr fontId="0" type="noConversion"/>
  <printOptions horizontalCentered="1"/>
  <pageMargins left="0.5" right="0.5" top="1" bottom="1" header="0.5" footer="0.5"/>
  <pageSetup paperSize="5" scale="83" orientation="portrait" r:id="rId1"/>
  <headerFooter alignWithMargins="0">
    <oddFooter>&amp;RPage 3</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I71"/>
  <sheetViews>
    <sheetView topLeftCell="A6" zoomScale="135" zoomScaleNormal="135" workbookViewId="0">
      <selection activeCell="B30" sqref="B30"/>
    </sheetView>
  </sheetViews>
  <sheetFormatPr defaultRowHeight="12.75" x14ac:dyDescent="0.2"/>
  <cols>
    <col min="1" max="1" width="32" customWidth="1"/>
    <col min="2" max="2" width="11.28515625" customWidth="1"/>
    <col min="3" max="3" width="10.85546875" customWidth="1"/>
    <col min="4" max="4" width="12.28515625" customWidth="1"/>
    <col min="5" max="5" width="11.28515625" customWidth="1"/>
    <col min="6" max="6" width="11.85546875" customWidth="1"/>
    <col min="7" max="7" width="11.7109375" style="3" customWidth="1"/>
    <col min="8" max="8" width="2.7109375" style="3" customWidth="1"/>
    <col min="9" max="9" width="20" style="3" customWidth="1"/>
  </cols>
  <sheetData>
    <row r="1" spans="1:9" ht="12" customHeight="1" thickBot="1" x14ac:dyDescent="0.25">
      <c r="A1" s="42" t="s">
        <v>1333</v>
      </c>
      <c r="B1" s="42"/>
      <c r="G1" s="10"/>
      <c r="H1" s="12"/>
      <c r="I1" s="11"/>
    </row>
    <row r="2" spans="1:9" ht="15.75" customHeight="1" thickBot="1" x14ac:dyDescent="0.25">
      <c r="A2" s="636" t="s">
        <v>1654</v>
      </c>
      <c r="B2" s="637"/>
      <c r="C2" s="638"/>
      <c r="D2" s="188"/>
      <c r="E2" s="188"/>
      <c r="F2" s="188"/>
      <c r="G2" s="189"/>
      <c r="H2" s="149"/>
      <c r="I2" s="11"/>
    </row>
    <row r="3" spans="1:9" ht="12.75" customHeight="1" x14ac:dyDescent="0.2">
      <c r="A3" s="172"/>
      <c r="B3" s="70"/>
      <c r="C3" s="37"/>
      <c r="D3" s="618" t="s">
        <v>1612</v>
      </c>
      <c r="E3" s="619"/>
      <c r="F3" s="619"/>
      <c r="G3" s="620"/>
      <c r="H3" s="149"/>
      <c r="I3" s="11"/>
    </row>
    <row r="4" spans="1:9" ht="12.75" customHeight="1" x14ac:dyDescent="0.2">
      <c r="A4" s="658" t="s">
        <v>1810</v>
      </c>
      <c r="B4" s="659"/>
      <c r="C4" s="37"/>
      <c r="D4" s="669" t="s">
        <v>1680</v>
      </c>
      <c r="E4" s="670"/>
      <c r="F4" s="670"/>
      <c r="G4" s="671"/>
      <c r="H4" s="149"/>
      <c r="I4" s="11"/>
    </row>
    <row r="5" spans="1:9" ht="33" customHeight="1" x14ac:dyDescent="0.2">
      <c r="A5" s="190" t="s">
        <v>1811</v>
      </c>
      <c r="B5" s="71"/>
      <c r="C5" s="642" t="s">
        <v>1743</v>
      </c>
      <c r="D5" s="672" t="s">
        <v>1905</v>
      </c>
      <c r="E5" s="610" t="s">
        <v>1906</v>
      </c>
      <c r="F5" s="610" t="s">
        <v>1907</v>
      </c>
      <c r="G5" s="611" t="s">
        <v>1908</v>
      </c>
      <c r="H5" s="149"/>
      <c r="I5" s="11"/>
    </row>
    <row r="6" spans="1:9" ht="12.75" customHeight="1" x14ac:dyDescent="0.2">
      <c r="A6" s="648" t="s">
        <v>1948</v>
      </c>
      <c r="B6" s="617"/>
      <c r="C6" s="643"/>
      <c r="D6" s="673"/>
      <c r="E6" s="532"/>
      <c r="F6" s="532"/>
      <c r="G6" s="612"/>
      <c r="H6" s="149"/>
      <c r="I6" s="11"/>
    </row>
    <row r="7" spans="1:9" ht="15.75" customHeight="1" x14ac:dyDescent="0.25">
      <c r="A7" s="649" t="s">
        <v>1956</v>
      </c>
      <c r="B7" s="650"/>
      <c r="C7" s="191">
        <v>5100</v>
      </c>
      <c r="D7" s="64">
        <v>0</v>
      </c>
      <c r="E7" s="64">
        <v>0</v>
      </c>
      <c r="F7" s="103">
        <v>0</v>
      </c>
      <c r="G7" s="76">
        <v>0</v>
      </c>
      <c r="H7" s="149"/>
      <c r="I7" s="11"/>
    </row>
    <row r="8" spans="1:9" ht="15.75" customHeight="1" x14ac:dyDescent="0.25">
      <c r="A8" s="557" t="s">
        <v>1955</v>
      </c>
      <c r="B8" s="632"/>
      <c r="C8" s="191">
        <v>5400</v>
      </c>
      <c r="D8" s="64">
        <v>0</v>
      </c>
      <c r="E8" s="64">
        <v>0</v>
      </c>
      <c r="F8" s="63">
        <v>0</v>
      </c>
      <c r="G8" s="182">
        <v>0</v>
      </c>
      <c r="H8" s="141"/>
      <c r="I8" s="11"/>
    </row>
    <row r="9" spans="1:9" ht="15.75" customHeight="1" x14ac:dyDescent="0.25">
      <c r="A9" s="557" t="s">
        <v>1957</v>
      </c>
      <c r="B9" s="632"/>
      <c r="C9" s="191">
        <v>5500</v>
      </c>
      <c r="D9" s="64">
        <v>0</v>
      </c>
      <c r="E9" s="64">
        <v>0</v>
      </c>
      <c r="F9" s="63">
        <v>0</v>
      </c>
      <c r="G9" s="182">
        <v>0</v>
      </c>
      <c r="H9" s="141"/>
      <c r="I9" s="11"/>
    </row>
    <row r="10" spans="1:9" ht="15.75" customHeight="1" x14ac:dyDescent="0.25">
      <c r="A10" s="557" t="s">
        <v>1753</v>
      </c>
      <c r="B10" s="632"/>
      <c r="C10" s="191">
        <v>5600</v>
      </c>
      <c r="D10" s="64">
        <v>0</v>
      </c>
      <c r="E10" s="64">
        <v>0</v>
      </c>
      <c r="F10" s="63">
        <v>0</v>
      </c>
      <c r="G10" s="182">
        <v>0</v>
      </c>
      <c r="H10" s="141"/>
      <c r="I10" s="11"/>
    </row>
    <row r="11" spans="1:9" ht="15.75" customHeight="1" thickBot="1" x14ac:dyDescent="0.25">
      <c r="A11" s="639" t="s">
        <v>1667</v>
      </c>
      <c r="B11" s="640"/>
      <c r="C11" s="641"/>
      <c r="D11" s="142">
        <f>SUM(D7:D10)</f>
        <v>0</v>
      </c>
      <c r="E11" s="192">
        <f>SUM(E7:E10)</f>
        <v>0</v>
      </c>
      <c r="F11" s="193">
        <f>SUM(F7:F10)</f>
        <v>0</v>
      </c>
      <c r="G11" s="194">
        <f>SUM(G7:G10)</f>
        <v>0</v>
      </c>
      <c r="H11" s="141"/>
      <c r="I11" s="11"/>
    </row>
    <row r="12" spans="1:9" ht="12.75" customHeight="1" thickBot="1" x14ac:dyDescent="0.25">
      <c r="A12" s="644" t="s">
        <v>1949</v>
      </c>
      <c r="B12" s="645"/>
      <c r="C12" s="638"/>
      <c r="D12" s="638"/>
      <c r="E12" s="638"/>
      <c r="F12" s="638"/>
      <c r="G12" s="646"/>
      <c r="H12" s="141"/>
      <c r="I12" s="11"/>
    </row>
    <row r="13" spans="1:9" ht="15.75" customHeight="1" x14ac:dyDescent="0.25">
      <c r="A13" s="647" t="s">
        <v>1714</v>
      </c>
      <c r="B13" s="635"/>
      <c r="C13" s="65">
        <v>6100</v>
      </c>
      <c r="D13" s="64">
        <v>0</v>
      </c>
      <c r="E13" s="64">
        <v>0</v>
      </c>
      <c r="F13" s="63">
        <v>0</v>
      </c>
      <c r="G13" s="182">
        <v>0</v>
      </c>
      <c r="H13" s="141"/>
      <c r="I13" s="11"/>
    </row>
    <row r="14" spans="1:9" ht="15.75" customHeight="1" x14ac:dyDescent="0.25">
      <c r="A14" s="504" t="s">
        <v>1716</v>
      </c>
      <c r="B14" s="617"/>
      <c r="C14" s="191">
        <v>6200</v>
      </c>
      <c r="D14" s="64">
        <v>0</v>
      </c>
      <c r="E14" s="64">
        <v>0</v>
      </c>
      <c r="F14" s="63">
        <v>0</v>
      </c>
      <c r="G14" s="182">
        <v>0</v>
      </c>
      <c r="H14" s="141"/>
      <c r="I14" s="11"/>
    </row>
    <row r="15" spans="1:9" ht="15.75" customHeight="1" x14ac:dyDescent="0.25">
      <c r="A15" s="504" t="s">
        <v>1324</v>
      </c>
      <c r="B15" s="617"/>
      <c r="C15" s="191">
        <v>6500</v>
      </c>
      <c r="D15" s="64">
        <v>0</v>
      </c>
      <c r="E15" s="64">
        <v>0</v>
      </c>
      <c r="F15" s="63">
        <v>0</v>
      </c>
      <c r="G15" s="182">
        <v>0</v>
      </c>
      <c r="H15" s="141"/>
      <c r="I15" s="11"/>
    </row>
    <row r="16" spans="1:9" ht="15.75" customHeight="1" thickBot="1" x14ac:dyDescent="0.25">
      <c r="A16" s="639" t="s">
        <v>1668</v>
      </c>
      <c r="B16" s="640"/>
      <c r="C16" s="641"/>
      <c r="D16" s="142">
        <f>SUM(D13:D15)</f>
        <v>0</v>
      </c>
      <c r="E16" s="192">
        <f>SUM(E13:E15)</f>
        <v>0</v>
      </c>
      <c r="F16" s="193">
        <f>SUM(F13:F15)</f>
        <v>0</v>
      </c>
      <c r="G16" s="194">
        <f>SUM(G13:G15)</f>
        <v>0</v>
      </c>
      <c r="H16" s="141"/>
      <c r="I16" s="11"/>
    </row>
    <row r="17" spans="1:9" ht="12.75" customHeight="1" thickBot="1" x14ac:dyDescent="0.25">
      <c r="A17" s="644" t="s">
        <v>1950</v>
      </c>
      <c r="B17" s="645"/>
      <c r="C17" s="638"/>
      <c r="D17" s="638"/>
      <c r="E17" s="638"/>
      <c r="F17" s="638"/>
      <c r="G17" s="646"/>
      <c r="H17" s="141"/>
      <c r="I17" s="11"/>
    </row>
    <row r="18" spans="1:9" ht="15.75" customHeight="1" x14ac:dyDescent="0.25">
      <c r="A18" s="647" t="s">
        <v>3577</v>
      </c>
      <c r="B18" s="635"/>
      <c r="C18" s="65">
        <v>7100</v>
      </c>
      <c r="D18" s="64">
        <v>0</v>
      </c>
      <c r="E18" s="64">
        <v>0</v>
      </c>
      <c r="F18" s="63">
        <v>0</v>
      </c>
      <c r="G18" s="182">
        <v>0</v>
      </c>
      <c r="H18" s="141"/>
      <c r="I18" s="11"/>
    </row>
    <row r="19" spans="1:9" ht="15.75" customHeight="1" x14ac:dyDescent="0.25">
      <c r="A19" s="504" t="s">
        <v>1958</v>
      </c>
      <c r="B19" s="617"/>
      <c r="C19" s="191">
        <v>7200</v>
      </c>
      <c r="D19" s="64">
        <v>0</v>
      </c>
      <c r="E19" s="64">
        <v>0</v>
      </c>
      <c r="F19" s="63">
        <v>0</v>
      </c>
      <c r="G19" s="182">
        <v>0</v>
      </c>
      <c r="H19" s="141"/>
      <c r="I19" s="11"/>
    </row>
    <row r="20" spans="1:9" ht="15.75" customHeight="1" x14ac:dyDescent="0.25">
      <c r="A20" s="504" t="s">
        <v>1959</v>
      </c>
      <c r="B20" s="617"/>
      <c r="C20" s="191">
        <v>7300</v>
      </c>
      <c r="D20" s="64">
        <v>0</v>
      </c>
      <c r="E20" s="64">
        <v>0</v>
      </c>
      <c r="F20" s="63">
        <v>0</v>
      </c>
      <c r="G20" s="182">
        <v>0</v>
      </c>
      <c r="H20" s="141"/>
      <c r="I20" s="11"/>
    </row>
    <row r="21" spans="1:9" ht="15.75" customHeight="1" x14ac:dyDescent="0.25">
      <c r="A21" s="504" t="s">
        <v>1960</v>
      </c>
      <c r="B21" s="617"/>
      <c r="C21" s="191">
        <v>7400</v>
      </c>
      <c r="D21" s="64">
        <v>0</v>
      </c>
      <c r="E21" s="64">
        <v>0</v>
      </c>
      <c r="F21" s="63">
        <v>0</v>
      </c>
      <c r="G21" s="182">
        <v>0</v>
      </c>
      <c r="H21" s="141"/>
      <c r="I21" s="11"/>
    </row>
    <row r="22" spans="1:9" ht="15.75" customHeight="1" x14ac:dyDescent="0.25">
      <c r="A22" s="504" t="s">
        <v>3610</v>
      </c>
      <c r="B22" s="651"/>
      <c r="C22" s="191">
        <v>7500</v>
      </c>
      <c r="D22" s="64">
        <v>0</v>
      </c>
      <c r="E22" s="64">
        <v>0</v>
      </c>
      <c r="F22" s="63">
        <v>0</v>
      </c>
      <c r="G22" s="182">
        <v>0</v>
      </c>
      <c r="H22" s="141"/>
      <c r="I22" s="11"/>
    </row>
    <row r="23" spans="1:9" ht="15.75" customHeight="1" x14ac:dyDescent="0.25">
      <c r="A23" s="504" t="s">
        <v>3611</v>
      </c>
      <c r="B23" s="651"/>
      <c r="C23" s="191">
        <v>7600</v>
      </c>
      <c r="D23" s="64">
        <v>0</v>
      </c>
      <c r="E23" s="64">
        <v>0</v>
      </c>
      <c r="F23" s="63">
        <v>0</v>
      </c>
      <c r="G23" s="182">
        <v>0</v>
      </c>
      <c r="H23" s="141"/>
      <c r="I23" s="11"/>
    </row>
    <row r="24" spans="1:9" ht="15.75" customHeight="1" thickBot="1" x14ac:dyDescent="0.25">
      <c r="A24" s="548" t="s">
        <v>1669</v>
      </c>
      <c r="B24" s="549"/>
      <c r="C24" s="660"/>
      <c r="D24" s="185">
        <f>SUM(D18:D23)</f>
        <v>0</v>
      </c>
      <c r="E24" s="185">
        <f>SUM(E18:E23)</f>
        <v>0</v>
      </c>
      <c r="F24" s="185">
        <f>SUM(F18:F23)</f>
        <v>0</v>
      </c>
      <c r="G24" s="186">
        <f>SUM(G18:G23)</f>
        <v>0</v>
      </c>
      <c r="H24" s="141"/>
      <c r="I24" s="11"/>
    </row>
    <row r="25" spans="1:9" ht="15.75" customHeight="1" thickBot="1" x14ac:dyDescent="0.25">
      <c r="A25" s="661" t="s">
        <v>1670</v>
      </c>
      <c r="B25" s="662"/>
      <c r="C25" s="663"/>
      <c r="D25" s="185">
        <f>'Page 3'!C28+'Page 3'!C44+'Page 3'!C58+'Page 3'!C81+'Page 4'!D11+'Page 4'!D16+'Page 4'!D24</f>
        <v>0</v>
      </c>
      <c r="E25" s="185">
        <f>'Page 3'!D28+'Page 3'!D44+'Page 3'!D58+'Page 3'!D81+'Page 4'!E11+'Page 4'!E16+'Page 4'!E24</f>
        <v>0</v>
      </c>
      <c r="F25" s="185">
        <f>'Page 3'!E28+'Page 3'!E44+'Page 3'!E58+'Page 3'!E81+'Page 4'!F11+'Page 4'!F16+'Page 4'!F24</f>
        <v>0</v>
      </c>
      <c r="G25" s="186">
        <f>'Page 3'!F28+'Page 3'!F44+'Page 3'!F58+'Page 3'!F81+'Page 4'!G11+'Page 4'!G16+'Page 4'!G24</f>
        <v>0</v>
      </c>
      <c r="H25" s="141"/>
      <c r="I25" s="11"/>
    </row>
    <row r="26" spans="1:9" ht="13.5" customHeight="1" x14ac:dyDescent="0.2">
      <c r="A26" s="235" t="s">
        <v>1951</v>
      </c>
      <c r="B26" s="72"/>
      <c r="C26" s="69"/>
      <c r="D26" s="68"/>
      <c r="E26" s="68"/>
      <c r="F26" s="68"/>
      <c r="G26" s="195"/>
      <c r="H26" s="141"/>
      <c r="I26" s="11"/>
    </row>
    <row r="27" spans="1:9" ht="22.5" customHeight="1" thickBot="1" x14ac:dyDescent="0.25">
      <c r="A27" s="664" t="s">
        <v>1761</v>
      </c>
      <c r="B27" s="665"/>
      <c r="C27" s="665"/>
      <c r="D27" s="665"/>
      <c r="E27" s="666"/>
      <c r="F27" s="666"/>
      <c r="G27" s="667"/>
      <c r="H27" s="141"/>
      <c r="I27" s="11"/>
    </row>
    <row r="28" spans="1:9" ht="23.25" customHeight="1" x14ac:dyDescent="0.25">
      <c r="A28" s="145"/>
      <c r="B28" s="148" t="s">
        <v>1910</v>
      </c>
      <c r="C28" s="148" t="s">
        <v>1909</v>
      </c>
      <c r="D28" s="148" t="s">
        <v>3638</v>
      </c>
      <c r="E28" s="173" t="s">
        <v>1320</v>
      </c>
      <c r="F28" s="173" t="s">
        <v>1601</v>
      </c>
      <c r="G28" s="174" t="s">
        <v>1683</v>
      </c>
      <c r="H28" s="141"/>
      <c r="I28" s="11"/>
    </row>
    <row r="29" spans="1:9" ht="20.25" customHeight="1" x14ac:dyDescent="0.2">
      <c r="A29" s="89" t="s">
        <v>1684</v>
      </c>
      <c r="B29" s="147" t="s">
        <v>1685</v>
      </c>
      <c r="C29" s="147" t="s">
        <v>1686</v>
      </c>
      <c r="D29" s="147" t="s">
        <v>1687</v>
      </c>
      <c r="E29" s="155" t="s">
        <v>1688</v>
      </c>
      <c r="F29" s="155" t="s">
        <v>1689</v>
      </c>
      <c r="G29" s="52" t="s">
        <v>1323</v>
      </c>
      <c r="H29" s="141"/>
      <c r="I29" s="11"/>
    </row>
    <row r="30" spans="1:9" ht="15.75" customHeight="1" x14ac:dyDescent="0.2">
      <c r="A30" s="236" t="s">
        <v>1895</v>
      </c>
      <c r="B30" s="64">
        <v>0</v>
      </c>
      <c r="C30" s="64">
        <v>0</v>
      </c>
      <c r="D30" s="64">
        <v>0</v>
      </c>
      <c r="E30" s="64">
        <v>0</v>
      </c>
      <c r="F30" s="64">
        <v>0</v>
      </c>
      <c r="G30" s="76">
        <v>0</v>
      </c>
      <c r="H30" s="141"/>
      <c r="I30" s="11"/>
    </row>
    <row r="31" spans="1:9" ht="15.75" customHeight="1" x14ac:dyDescent="0.2">
      <c r="A31" s="236" t="s">
        <v>1896</v>
      </c>
      <c r="B31" s="64">
        <v>0</v>
      </c>
      <c r="C31" s="64">
        <v>0</v>
      </c>
      <c r="D31" s="64">
        <v>0</v>
      </c>
      <c r="E31" s="64">
        <v>0</v>
      </c>
      <c r="F31" s="64">
        <v>0</v>
      </c>
      <c r="G31" s="182">
        <v>0</v>
      </c>
      <c r="H31" s="141"/>
      <c r="I31" s="11"/>
    </row>
    <row r="32" spans="1:9" ht="15.75" customHeight="1" thickBot="1" x14ac:dyDescent="0.25">
      <c r="A32" s="73" t="s">
        <v>1690</v>
      </c>
      <c r="B32" s="185">
        <f t="shared" ref="B32:G32" si="0">SUM(B30:B31)</f>
        <v>0</v>
      </c>
      <c r="C32" s="185">
        <f t="shared" si="0"/>
        <v>0</v>
      </c>
      <c r="D32" s="185">
        <f t="shared" si="0"/>
        <v>0</v>
      </c>
      <c r="E32" s="185">
        <f t="shared" si="0"/>
        <v>0</v>
      </c>
      <c r="F32" s="185">
        <f t="shared" si="0"/>
        <v>0</v>
      </c>
      <c r="G32" s="186">
        <f t="shared" si="0"/>
        <v>0</v>
      </c>
      <c r="H32" s="141"/>
      <c r="I32" s="11"/>
    </row>
    <row r="33" spans="1:9" ht="15.75" customHeight="1" x14ac:dyDescent="0.2">
      <c r="A33" s="177" t="s">
        <v>1952</v>
      </c>
      <c r="B33" s="68"/>
      <c r="C33" s="68"/>
      <c r="D33" s="68"/>
      <c r="E33" s="68"/>
      <c r="F33" s="68"/>
      <c r="G33" s="195"/>
      <c r="H33" s="141"/>
      <c r="I33" s="11"/>
    </row>
    <row r="34" spans="1:9" ht="22.9" customHeight="1" x14ac:dyDescent="0.2">
      <c r="A34" s="222"/>
      <c r="B34" s="613" t="s">
        <v>1417</v>
      </c>
      <c r="C34" s="668" t="s">
        <v>1901</v>
      </c>
      <c r="D34" s="614" t="s">
        <v>2848</v>
      </c>
      <c r="E34" s="614" t="s">
        <v>1902</v>
      </c>
      <c r="F34" s="614" t="s">
        <v>2849</v>
      </c>
      <c r="G34" s="615" t="s">
        <v>1903</v>
      </c>
      <c r="H34" s="141"/>
      <c r="I34" s="11"/>
    </row>
    <row r="35" spans="1:9" ht="13.9" customHeight="1" x14ac:dyDescent="0.2">
      <c r="A35" s="237" t="s">
        <v>1897</v>
      </c>
      <c r="B35" s="613"/>
      <c r="C35" s="668"/>
      <c r="D35" s="614"/>
      <c r="E35" s="614"/>
      <c r="F35" s="614"/>
      <c r="G35" s="615"/>
      <c r="H35" s="141"/>
      <c r="I35" s="11"/>
    </row>
    <row r="36" spans="1:9" ht="15.75" customHeight="1" x14ac:dyDescent="0.2">
      <c r="A36" s="196" t="s">
        <v>1691</v>
      </c>
      <c r="B36" s="106" t="s">
        <v>1699</v>
      </c>
      <c r="C36" s="137">
        <v>0</v>
      </c>
      <c r="D36" s="137">
        <v>0</v>
      </c>
      <c r="E36" s="326">
        <v>0</v>
      </c>
      <c r="F36" s="326">
        <v>0</v>
      </c>
      <c r="G36" s="335">
        <f>SUM(C36:F36)</f>
        <v>0</v>
      </c>
      <c r="H36" s="141"/>
      <c r="I36" s="11"/>
    </row>
    <row r="37" spans="1:9" ht="15.75" customHeight="1" x14ac:dyDescent="0.2">
      <c r="A37" s="196" t="s">
        <v>1898</v>
      </c>
      <c r="B37" s="106" t="s">
        <v>1700</v>
      </c>
      <c r="C37" s="64">
        <v>0</v>
      </c>
      <c r="D37" s="64">
        <v>0</v>
      </c>
      <c r="E37" s="324">
        <v>0</v>
      </c>
      <c r="F37" s="324">
        <v>0</v>
      </c>
      <c r="G37" s="335">
        <f t="shared" ref="G37:G54" si="1">SUM(C37:F37)</f>
        <v>0</v>
      </c>
      <c r="H37" s="141"/>
      <c r="I37" s="11"/>
    </row>
    <row r="38" spans="1:9" ht="15.75" customHeight="1" x14ac:dyDescent="0.2">
      <c r="A38" s="332" t="s">
        <v>1692</v>
      </c>
      <c r="B38" s="331" t="s">
        <v>1701</v>
      </c>
      <c r="C38" s="329">
        <v>0</v>
      </c>
      <c r="D38" s="329">
        <v>0</v>
      </c>
      <c r="E38" s="330">
        <v>0</v>
      </c>
      <c r="F38" s="330">
        <v>0</v>
      </c>
      <c r="G38" s="335">
        <f t="shared" si="1"/>
        <v>0</v>
      </c>
      <c r="H38" s="141"/>
      <c r="I38" s="11"/>
    </row>
    <row r="39" spans="1:9" ht="15.75" customHeight="1" thickBot="1" x14ac:dyDescent="0.25">
      <c r="A39" s="339" t="s">
        <v>3547</v>
      </c>
      <c r="B39" s="337"/>
      <c r="C39" s="327">
        <f>SUM(C36:C38)</f>
        <v>0</v>
      </c>
      <c r="D39" s="327">
        <f>SUM(D36:D38)</f>
        <v>0</v>
      </c>
      <c r="E39" s="328">
        <f>SUM(E36:E38)</f>
        <v>0</v>
      </c>
      <c r="F39" s="328">
        <f>SUM(F36:F38)</f>
        <v>0</v>
      </c>
      <c r="G39" s="338">
        <f t="shared" si="1"/>
        <v>0</v>
      </c>
      <c r="H39" s="141"/>
      <c r="I39" s="11"/>
    </row>
    <row r="40" spans="1:9" ht="12.75" customHeight="1" x14ac:dyDescent="0.2">
      <c r="A40" s="238" t="s">
        <v>1899</v>
      </c>
      <c r="B40" s="68"/>
      <c r="C40" s="68"/>
      <c r="D40" s="325" t="s">
        <v>3546</v>
      </c>
      <c r="E40" s="68"/>
      <c r="F40" s="68"/>
      <c r="G40" s="313"/>
      <c r="H40" s="141"/>
      <c r="I40" s="11"/>
    </row>
    <row r="41" spans="1:9" ht="15.75" customHeight="1" x14ac:dyDescent="0.2">
      <c r="A41" s="196" t="s">
        <v>1693</v>
      </c>
      <c r="B41" s="106" t="s">
        <v>1702</v>
      </c>
      <c r="C41" s="103">
        <v>0</v>
      </c>
      <c r="D41" s="103">
        <v>0</v>
      </c>
      <c r="E41" s="323">
        <v>0</v>
      </c>
      <c r="F41" s="323">
        <v>0</v>
      </c>
      <c r="G41" s="335">
        <f t="shared" si="1"/>
        <v>0</v>
      </c>
      <c r="H41" s="141"/>
      <c r="I41" s="11"/>
    </row>
    <row r="42" spans="1:9" ht="15.75" customHeight="1" x14ac:dyDescent="0.2">
      <c r="A42" s="196" t="s">
        <v>1694</v>
      </c>
      <c r="B42" s="106" t="s">
        <v>1703</v>
      </c>
      <c r="C42" s="64">
        <v>0</v>
      </c>
      <c r="D42" s="64">
        <v>0</v>
      </c>
      <c r="E42" s="324">
        <v>0</v>
      </c>
      <c r="F42" s="324">
        <v>0</v>
      </c>
      <c r="G42" s="335">
        <f t="shared" si="1"/>
        <v>0</v>
      </c>
      <c r="H42" s="141"/>
      <c r="I42" s="11"/>
    </row>
    <row r="43" spans="1:9" ht="15.75" customHeight="1" x14ac:dyDescent="0.2">
      <c r="A43" s="196" t="s">
        <v>1695</v>
      </c>
      <c r="B43" s="106" t="s">
        <v>1704</v>
      </c>
      <c r="C43" s="64">
        <v>0</v>
      </c>
      <c r="D43" s="64">
        <v>0</v>
      </c>
      <c r="E43" s="324">
        <v>0</v>
      </c>
      <c r="F43" s="324">
        <v>0</v>
      </c>
      <c r="G43" s="335">
        <f t="shared" si="1"/>
        <v>0</v>
      </c>
      <c r="H43" s="141"/>
      <c r="I43" s="11"/>
    </row>
    <row r="44" spans="1:9" ht="15.75" customHeight="1" x14ac:dyDescent="0.2">
      <c r="A44" s="196" t="s">
        <v>1696</v>
      </c>
      <c r="B44" s="106" t="s">
        <v>1705</v>
      </c>
      <c r="C44" s="64">
        <v>0</v>
      </c>
      <c r="D44" s="64">
        <v>0</v>
      </c>
      <c r="E44" s="324">
        <v>0</v>
      </c>
      <c r="F44" s="324">
        <v>0</v>
      </c>
      <c r="G44" s="335">
        <f t="shared" si="1"/>
        <v>0</v>
      </c>
      <c r="H44" s="141"/>
      <c r="I44" s="11"/>
    </row>
    <row r="45" spans="1:9" ht="15.75" customHeight="1" x14ac:dyDescent="0.2">
      <c r="A45" s="196" t="s">
        <v>1900</v>
      </c>
      <c r="B45" s="106" t="s">
        <v>1706</v>
      </c>
      <c r="C45" s="64">
        <v>0</v>
      </c>
      <c r="D45" s="64">
        <v>0</v>
      </c>
      <c r="E45" s="324">
        <v>0</v>
      </c>
      <c r="F45" s="324">
        <v>0</v>
      </c>
      <c r="G45" s="335">
        <f t="shared" si="1"/>
        <v>0</v>
      </c>
      <c r="H45" s="141"/>
      <c r="I45" s="11"/>
    </row>
    <row r="46" spans="1:9" ht="15.75" customHeight="1" x14ac:dyDescent="0.2">
      <c r="A46" s="332" t="s">
        <v>1692</v>
      </c>
      <c r="B46" s="333"/>
      <c r="C46" s="64">
        <v>0</v>
      </c>
      <c r="D46" s="64">
        <v>0</v>
      </c>
      <c r="E46" s="324">
        <v>0</v>
      </c>
      <c r="F46" s="324">
        <v>0</v>
      </c>
      <c r="G46" s="335">
        <f t="shared" si="1"/>
        <v>0</v>
      </c>
      <c r="H46" s="141"/>
      <c r="I46" s="11"/>
    </row>
    <row r="47" spans="1:9" ht="15.75" customHeight="1" thickBot="1" x14ac:dyDescent="0.25">
      <c r="A47" s="341" t="s">
        <v>3548</v>
      </c>
      <c r="B47" s="342"/>
      <c r="C47" s="340">
        <f>SUM(C41:C46)</f>
        <v>0</v>
      </c>
      <c r="D47" s="340">
        <f>SUM(D41:D46)</f>
        <v>0</v>
      </c>
      <c r="E47" s="340">
        <f>SUM(E41:E46)</f>
        <v>0</v>
      </c>
      <c r="F47" s="340">
        <f>SUM(F41:F46)</f>
        <v>0</v>
      </c>
      <c r="G47" s="340">
        <f>SUM(G41:G46)</f>
        <v>0</v>
      </c>
      <c r="H47" s="141"/>
      <c r="I47" s="11"/>
    </row>
    <row r="48" spans="1:9" ht="12.75" customHeight="1" x14ac:dyDescent="0.2">
      <c r="A48" s="238" t="s">
        <v>1698</v>
      </c>
      <c r="B48" s="68"/>
      <c r="C48" s="68"/>
      <c r="D48" s="325" t="s">
        <v>3549</v>
      </c>
      <c r="E48" s="68"/>
      <c r="F48" s="68"/>
      <c r="G48" s="313"/>
      <c r="H48" s="141"/>
      <c r="I48" s="11"/>
    </row>
    <row r="49" spans="1:9" ht="15.75" customHeight="1" x14ac:dyDescent="0.2">
      <c r="A49" s="196" t="s">
        <v>1693</v>
      </c>
      <c r="B49" s="106" t="s">
        <v>1707</v>
      </c>
      <c r="C49" s="323">
        <v>0</v>
      </c>
      <c r="D49" s="323">
        <v>0</v>
      </c>
      <c r="E49" s="323">
        <v>0</v>
      </c>
      <c r="F49" s="323">
        <v>0</v>
      </c>
      <c r="G49" s="335">
        <f t="shared" si="1"/>
        <v>0</v>
      </c>
      <c r="H49" s="141"/>
      <c r="I49" s="11"/>
    </row>
    <row r="50" spans="1:9" ht="15.75" customHeight="1" x14ac:dyDescent="0.2">
      <c r="A50" s="196" t="s">
        <v>1694</v>
      </c>
      <c r="B50" s="106" t="s">
        <v>1708</v>
      </c>
      <c r="C50" s="324">
        <v>0</v>
      </c>
      <c r="D50" s="324">
        <v>0</v>
      </c>
      <c r="E50" s="324">
        <v>0</v>
      </c>
      <c r="F50" s="324">
        <v>0</v>
      </c>
      <c r="G50" s="335">
        <f t="shared" si="1"/>
        <v>0</v>
      </c>
      <c r="H50" s="141"/>
      <c r="I50" s="11"/>
    </row>
    <row r="51" spans="1:9" ht="15.75" customHeight="1" x14ac:dyDescent="0.2">
      <c r="A51" s="196" t="s">
        <v>1695</v>
      </c>
      <c r="B51" s="106" t="s">
        <v>1709</v>
      </c>
      <c r="C51" s="324">
        <v>0</v>
      </c>
      <c r="D51" s="324">
        <v>0</v>
      </c>
      <c r="E51" s="324">
        <v>0</v>
      </c>
      <c r="F51" s="324">
        <v>0</v>
      </c>
      <c r="G51" s="335">
        <f t="shared" si="1"/>
        <v>0</v>
      </c>
      <c r="H51" s="141"/>
      <c r="I51" s="11"/>
    </row>
    <row r="52" spans="1:9" ht="15.75" customHeight="1" x14ac:dyDescent="0.2">
      <c r="A52" s="196" t="s">
        <v>1696</v>
      </c>
      <c r="B52" s="106" t="s">
        <v>1710</v>
      </c>
      <c r="C52" s="324">
        <v>0</v>
      </c>
      <c r="D52" s="324">
        <v>0</v>
      </c>
      <c r="E52" s="324">
        <v>0</v>
      </c>
      <c r="F52" s="324">
        <v>0</v>
      </c>
      <c r="G52" s="335">
        <f t="shared" si="1"/>
        <v>0</v>
      </c>
      <c r="H52" s="141"/>
      <c r="I52" s="11"/>
    </row>
    <row r="53" spans="1:9" ht="15.75" customHeight="1" x14ac:dyDescent="0.2">
      <c r="A53" s="196" t="s">
        <v>1697</v>
      </c>
      <c r="B53" s="106" t="s">
        <v>1711</v>
      </c>
      <c r="C53" s="324">
        <v>0</v>
      </c>
      <c r="D53" s="324">
        <v>0</v>
      </c>
      <c r="E53" s="324">
        <v>0</v>
      </c>
      <c r="F53" s="324">
        <v>0</v>
      </c>
      <c r="G53" s="335">
        <f t="shared" si="1"/>
        <v>0</v>
      </c>
      <c r="H53" s="141"/>
      <c r="I53" s="11"/>
    </row>
    <row r="54" spans="1:9" ht="15.75" customHeight="1" thickBot="1" x14ac:dyDescent="0.25">
      <c r="A54" s="197" t="s">
        <v>1692</v>
      </c>
      <c r="B54" s="107"/>
      <c r="C54" s="334">
        <v>0</v>
      </c>
      <c r="D54" s="334">
        <v>0</v>
      </c>
      <c r="E54" s="334">
        <v>0</v>
      </c>
      <c r="F54" s="334">
        <v>0</v>
      </c>
      <c r="G54" s="336">
        <f t="shared" si="1"/>
        <v>0</v>
      </c>
      <c r="H54" s="141"/>
      <c r="I54" s="11"/>
    </row>
    <row r="55" spans="1:9" ht="15.75" customHeight="1" x14ac:dyDescent="0.2">
      <c r="A55" s="84" t="s">
        <v>1746</v>
      </c>
      <c r="B55" s="105"/>
      <c r="C55" s="347">
        <f>SUM(C49:C54)</f>
        <v>0</v>
      </c>
      <c r="D55" s="347">
        <f>SUM(D49:D54)</f>
        <v>0</v>
      </c>
      <c r="E55" s="347">
        <f>SUM(E49:E54)</f>
        <v>0</v>
      </c>
      <c r="F55" s="347">
        <f>SUM(F49:F54)</f>
        <v>0</v>
      </c>
      <c r="G55" s="347">
        <f>SUM(G49:G54)</f>
        <v>0</v>
      </c>
      <c r="H55" s="141"/>
      <c r="I55" s="11"/>
    </row>
    <row r="56" spans="1:9" ht="15.75" customHeight="1" x14ac:dyDescent="0.2">
      <c r="A56" s="198" t="s">
        <v>1747</v>
      </c>
      <c r="B56" s="106"/>
      <c r="C56" s="347">
        <f>C47+C55</f>
        <v>0</v>
      </c>
      <c r="D56" s="347">
        <f t="shared" ref="D56:G56" si="2">D47+D55</f>
        <v>0</v>
      </c>
      <c r="E56" s="347">
        <f t="shared" si="2"/>
        <v>0</v>
      </c>
      <c r="F56" s="347">
        <f t="shared" si="2"/>
        <v>0</v>
      </c>
      <c r="G56" s="347">
        <f t="shared" si="2"/>
        <v>0</v>
      </c>
      <c r="H56" s="141"/>
      <c r="I56" s="11"/>
    </row>
    <row r="57" spans="1:9" ht="15.75" customHeight="1" thickBot="1" x14ac:dyDescent="0.25">
      <c r="A57" s="83" t="s">
        <v>1748</v>
      </c>
      <c r="B57" s="199"/>
      <c r="C57" s="348">
        <f>C39+C56</f>
        <v>0</v>
      </c>
      <c r="D57" s="348">
        <f>D39+D56</f>
        <v>0</v>
      </c>
      <c r="E57" s="348">
        <f>E39+E56</f>
        <v>0</v>
      </c>
      <c r="F57" s="348">
        <f>F39+F56</f>
        <v>0</v>
      </c>
      <c r="G57" s="348">
        <f>G39+G56</f>
        <v>0</v>
      </c>
      <c r="H57" s="141"/>
      <c r="I57" s="11"/>
    </row>
    <row r="58" spans="1:9" ht="13.5" customHeight="1" x14ac:dyDescent="0.2">
      <c r="A58" s="552" t="s">
        <v>1953</v>
      </c>
      <c r="B58" s="624"/>
      <c r="C58" s="624"/>
      <c r="D58" s="624"/>
      <c r="E58" s="624"/>
      <c r="F58" s="625"/>
      <c r="G58" s="143"/>
    </row>
    <row r="59" spans="1:9" x14ac:dyDescent="0.2">
      <c r="A59" s="626" t="s">
        <v>1739</v>
      </c>
      <c r="B59" s="627"/>
      <c r="C59" s="627"/>
      <c r="D59" s="627"/>
      <c r="E59" s="627"/>
      <c r="F59" s="628"/>
      <c r="G59" s="60"/>
    </row>
    <row r="60" spans="1:9" x14ac:dyDescent="0.2">
      <c r="A60" s="626" t="s">
        <v>1440</v>
      </c>
      <c r="B60" s="627"/>
      <c r="C60" s="627"/>
      <c r="D60" s="627"/>
      <c r="E60" s="627"/>
      <c r="F60" s="628"/>
      <c r="G60" s="60"/>
    </row>
    <row r="61" spans="1:9" ht="11.25" customHeight="1" x14ac:dyDescent="0.2">
      <c r="A61" s="652"/>
      <c r="B61" s="653"/>
      <c r="C61" s="654"/>
      <c r="D61" s="594" t="s">
        <v>1803</v>
      </c>
      <c r="E61" s="651"/>
      <c r="F61" s="146" t="s">
        <v>1325</v>
      </c>
      <c r="G61" s="59"/>
    </row>
    <row r="62" spans="1:9" ht="13.5" x14ac:dyDescent="0.25">
      <c r="A62" s="536" t="s">
        <v>1962</v>
      </c>
      <c r="B62" s="631"/>
      <c r="C62" s="632"/>
      <c r="D62" s="629" t="s">
        <v>1817</v>
      </c>
      <c r="E62" s="633"/>
      <c r="F62" s="76">
        <v>0</v>
      </c>
      <c r="G62" s="59"/>
    </row>
    <row r="63" spans="1:9" ht="13.5" x14ac:dyDescent="0.25">
      <c r="A63" s="536" t="s">
        <v>1961</v>
      </c>
      <c r="B63" s="631"/>
      <c r="C63" s="632"/>
      <c r="D63" s="629" t="s">
        <v>1737</v>
      </c>
      <c r="E63" s="633"/>
      <c r="F63" s="76">
        <v>0</v>
      </c>
      <c r="G63" s="59"/>
      <c r="H63" s="41"/>
    </row>
    <row r="64" spans="1:9" ht="13.5" x14ac:dyDescent="0.25">
      <c r="A64" s="504" t="s">
        <v>1904</v>
      </c>
      <c r="B64" s="505"/>
      <c r="C64" s="516"/>
      <c r="D64" s="629"/>
      <c r="E64" s="516"/>
      <c r="F64" s="76">
        <v>0</v>
      </c>
      <c r="G64" s="59"/>
    </row>
    <row r="65" spans="1:9" ht="13.5" thickBot="1" x14ac:dyDescent="0.25">
      <c r="A65" s="520" t="s">
        <v>1809</v>
      </c>
      <c r="B65" s="521"/>
      <c r="C65" s="621"/>
      <c r="D65" s="621"/>
      <c r="E65" s="630"/>
      <c r="F65" s="200">
        <f>SUM(F62:F64)</f>
        <v>0</v>
      </c>
      <c r="G65" s="59"/>
    </row>
    <row r="66" spans="1:9" ht="12.75" customHeight="1" x14ac:dyDescent="0.2">
      <c r="A66" s="177" t="s">
        <v>1954</v>
      </c>
      <c r="B66" s="201"/>
      <c r="C66" s="136"/>
      <c r="D66" s="136"/>
      <c r="E66" s="136"/>
      <c r="F66" s="166"/>
      <c r="G66" s="57"/>
    </row>
    <row r="67" spans="1:9" ht="11.25" customHeight="1" thickBot="1" x14ac:dyDescent="0.3">
      <c r="A67" s="655" t="s">
        <v>1738</v>
      </c>
      <c r="B67" s="656"/>
      <c r="C67" s="656"/>
      <c r="D67" s="656"/>
      <c r="E67" s="656"/>
      <c r="F67" s="657"/>
      <c r="G67" s="57"/>
    </row>
    <row r="68" spans="1:9" ht="11.25" customHeight="1" x14ac:dyDescent="0.2">
      <c r="A68" s="540" t="s">
        <v>1962</v>
      </c>
      <c r="B68" s="554"/>
      <c r="C68" s="617"/>
      <c r="D68" s="634"/>
      <c r="E68" s="635"/>
      <c r="F68" s="76">
        <v>0</v>
      </c>
      <c r="G68" s="57"/>
    </row>
    <row r="69" spans="1:9" ht="11.25" customHeight="1" x14ac:dyDescent="0.2">
      <c r="A69" s="540" t="s">
        <v>1961</v>
      </c>
      <c r="B69" s="554"/>
      <c r="C69" s="617"/>
      <c r="D69" s="616"/>
      <c r="E69" s="617"/>
      <c r="F69" s="76">
        <v>0</v>
      </c>
      <c r="G69" s="57"/>
    </row>
    <row r="70" spans="1:9" ht="11.25" customHeight="1" x14ac:dyDescent="0.2">
      <c r="A70" s="504" t="s">
        <v>1904</v>
      </c>
      <c r="B70" s="505"/>
      <c r="C70" s="516"/>
      <c r="D70" s="616"/>
      <c r="E70" s="617"/>
      <c r="F70" s="76">
        <v>0</v>
      </c>
      <c r="G70" s="57"/>
    </row>
    <row r="71" spans="1:9" ht="13.5" thickBot="1" x14ac:dyDescent="0.25">
      <c r="A71" s="520" t="s">
        <v>1808</v>
      </c>
      <c r="B71" s="521"/>
      <c r="C71" s="621"/>
      <c r="D71" s="622"/>
      <c r="E71" s="623"/>
      <c r="F71" s="202">
        <f>SUM(F68:F70)</f>
        <v>0</v>
      </c>
      <c r="G71" s="57"/>
      <c r="H71" s="40"/>
      <c r="I71" s="41"/>
    </row>
  </sheetData>
  <sheetProtection algorithmName="SHA-512" hashValue="9+cZGpn7NW4e4q8zg5npVVXZfR3GooiaXKcTr2N0ihOZRkfoGNJW3XY3JCoBZm1uNzplGldkpTNh7IsdH+BzOQ==" saltValue="Og8MAI29rq7bSpVS9aS/mg==" spinCount="100000" sheet="1" selectLockedCells="1"/>
  <mergeCells count="56">
    <mergeCell ref="D61:E61"/>
    <mergeCell ref="A61:C61"/>
    <mergeCell ref="A67:F67"/>
    <mergeCell ref="A4:B4"/>
    <mergeCell ref="A22:B22"/>
    <mergeCell ref="A24:C24"/>
    <mergeCell ref="A25:C25"/>
    <mergeCell ref="A27:G27"/>
    <mergeCell ref="A23:B23"/>
    <mergeCell ref="A18:B18"/>
    <mergeCell ref="A19:B19"/>
    <mergeCell ref="A20:B20"/>
    <mergeCell ref="A21:B21"/>
    <mergeCell ref="C34:C35"/>
    <mergeCell ref="D4:G4"/>
    <mergeCell ref="D5:D6"/>
    <mergeCell ref="D69:E69"/>
    <mergeCell ref="A70:C70"/>
    <mergeCell ref="A2:C2"/>
    <mergeCell ref="A11:C11"/>
    <mergeCell ref="A16:C16"/>
    <mergeCell ref="C5:C6"/>
    <mergeCell ref="A17:G17"/>
    <mergeCell ref="A9:B9"/>
    <mergeCell ref="A10:B10"/>
    <mergeCell ref="A13:B13"/>
    <mergeCell ref="A14:B14"/>
    <mergeCell ref="A15:B15"/>
    <mergeCell ref="A12:G12"/>
    <mergeCell ref="A6:B6"/>
    <mergeCell ref="A7:B7"/>
    <mergeCell ref="A8:B8"/>
    <mergeCell ref="D70:E70"/>
    <mergeCell ref="D3:G3"/>
    <mergeCell ref="A71:E71"/>
    <mergeCell ref="A58:F58"/>
    <mergeCell ref="A59:F59"/>
    <mergeCell ref="A60:F60"/>
    <mergeCell ref="D64:E64"/>
    <mergeCell ref="A64:C64"/>
    <mergeCell ref="A65:E65"/>
    <mergeCell ref="A62:C62"/>
    <mergeCell ref="D63:E63"/>
    <mergeCell ref="A63:C63"/>
    <mergeCell ref="D62:E62"/>
    <mergeCell ref="A68:C68"/>
    <mergeCell ref="A69:C69"/>
    <mergeCell ref="D68:E68"/>
    <mergeCell ref="E5:E6"/>
    <mergeCell ref="F5:F6"/>
    <mergeCell ref="G5:G6"/>
    <mergeCell ref="B34:B35"/>
    <mergeCell ref="D34:D35"/>
    <mergeCell ref="E34:E35"/>
    <mergeCell ref="F34:F35"/>
    <mergeCell ref="G34:G35"/>
  </mergeCells>
  <phoneticPr fontId="0" type="noConversion"/>
  <printOptions horizontalCentered="1"/>
  <pageMargins left="0" right="0" top="0.75" bottom="0.75" header="0.3" footer="0.3"/>
  <pageSetup paperSize="5" scale="85" orientation="portrait" r:id="rId1"/>
  <headerFooter alignWithMargins="0">
    <oddFooter>&amp;RPage 4</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K757"/>
  <sheetViews>
    <sheetView zoomScale="135" zoomScaleNormal="135" workbookViewId="0">
      <selection activeCell="D10" sqref="D10"/>
    </sheetView>
  </sheetViews>
  <sheetFormatPr defaultRowHeight="12.75" x14ac:dyDescent="0.2"/>
  <cols>
    <col min="1" max="1" width="29" style="3" customWidth="1"/>
    <col min="2" max="2" width="13.42578125" style="3" customWidth="1"/>
    <col min="3" max="6" width="11.42578125" style="3" customWidth="1"/>
    <col min="7" max="7" width="3.28515625" customWidth="1"/>
    <col min="8" max="8" width="9.42578125" customWidth="1"/>
    <col min="9" max="9" width="26.7109375" hidden="1" customWidth="1"/>
    <col min="11" max="11" width="23" hidden="1" customWidth="1"/>
  </cols>
  <sheetData>
    <row r="1" spans="1:7" ht="13.5" customHeight="1" thickBot="1" x14ac:dyDescent="0.25">
      <c r="A1" s="42" t="s">
        <v>1334</v>
      </c>
      <c r="B1"/>
      <c r="C1"/>
      <c r="D1"/>
      <c r="E1"/>
      <c r="F1" s="10"/>
    </row>
    <row r="2" spans="1:7" ht="15.75" customHeight="1" x14ac:dyDescent="0.2">
      <c r="A2" s="674" t="s">
        <v>1736</v>
      </c>
      <c r="B2" s="675"/>
      <c r="C2" s="675"/>
      <c r="D2" s="675"/>
      <c r="E2" s="675"/>
      <c r="F2" s="676"/>
    </row>
    <row r="3" spans="1:7" ht="22.5" customHeight="1" x14ac:dyDescent="0.2">
      <c r="A3" s="678" t="s">
        <v>2851</v>
      </c>
      <c r="B3" s="679"/>
      <c r="C3" s="680"/>
      <c r="D3" s="682" t="s">
        <v>3542</v>
      </c>
      <c r="E3" s="683"/>
      <c r="F3" s="684"/>
      <c r="G3" s="74"/>
    </row>
    <row r="4" spans="1:7" ht="19.5" customHeight="1" x14ac:dyDescent="0.25">
      <c r="A4" s="681" t="s">
        <v>1713</v>
      </c>
      <c r="B4" s="541"/>
      <c r="C4" s="541"/>
      <c r="D4" s="170" t="s">
        <v>1928</v>
      </c>
      <c r="E4" s="223" t="s">
        <v>2850</v>
      </c>
      <c r="F4" s="320" t="s">
        <v>3541</v>
      </c>
    </row>
    <row r="5" spans="1:7" ht="24.75" customHeight="1" x14ac:dyDescent="0.25">
      <c r="A5" s="343" t="s">
        <v>1712</v>
      </c>
      <c r="B5" s="2"/>
      <c r="C5" s="150" t="s">
        <v>1671</v>
      </c>
      <c r="D5" s="144" t="s">
        <v>1321</v>
      </c>
      <c r="E5" s="187" t="s">
        <v>1322</v>
      </c>
      <c r="F5" s="301">
        <v>2</v>
      </c>
    </row>
    <row r="6" spans="1:7" ht="12.75" customHeight="1" x14ac:dyDescent="0.25">
      <c r="A6" s="536" t="s">
        <v>1745</v>
      </c>
      <c r="B6" s="677"/>
      <c r="C6" s="151" t="s">
        <v>1546</v>
      </c>
      <c r="D6" s="152"/>
      <c r="E6" s="66">
        <v>0</v>
      </c>
      <c r="F6" s="2"/>
    </row>
    <row r="7" spans="1:7" ht="12.75" customHeight="1" x14ac:dyDescent="0.25">
      <c r="A7" s="536" t="s">
        <v>1672</v>
      </c>
      <c r="B7" s="677"/>
      <c r="C7" s="151" t="s">
        <v>1618</v>
      </c>
      <c r="D7" s="153"/>
      <c r="E7" s="66">
        <v>0</v>
      </c>
      <c r="F7" s="2"/>
    </row>
    <row r="8" spans="1:7" ht="12.75" customHeight="1" x14ac:dyDescent="0.25">
      <c r="A8" s="536" t="s">
        <v>1326</v>
      </c>
      <c r="B8" s="677"/>
      <c r="C8" s="151" t="s">
        <v>1644</v>
      </c>
      <c r="D8" s="153"/>
      <c r="E8" s="66">
        <v>0</v>
      </c>
      <c r="F8" s="2"/>
    </row>
    <row r="9" spans="1:7" ht="12.75" customHeight="1" x14ac:dyDescent="0.25">
      <c r="A9" s="536" t="s">
        <v>1590</v>
      </c>
      <c r="B9" s="677"/>
      <c r="C9" s="151" t="s">
        <v>1624</v>
      </c>
      <c r="D9" s="153"/>
      <c r="E9" s="66">
        <v>0</v>
      </c>
      <c r="F9" s="2"/>
    </row>
    <row r="10" spans="1:7" ht="12.75" customHeight="1" x14ac:dyDescent="0.25">
      <c r="A10" s="536" t="s">
        <v>3608</v>
      </c>
      <c r="B10" s="677"/>
      <c r="C10" s="151" t="s">
        <v>1630</v>
      </c>
      <c r="D10" s="153"/>
      <c r="E10" s="66">
        <v>0</v>
      </c>
      <c r="F10" s="2"/>
    </row>
    <row r="11" spans="1:7" ht="12.75" customHeight="1" x14ac:dyDescent="0.25">
      <c r="A11" s="536" t="s">
        <v>3609</v>
      </c>
      <c r="B11" s="677"/>
      <c r="C11" s="151" t="s">
        <v>1645</v>
      </c>
      <c r="D11" s="153"/>
      <c r="E11" s="66">
        <v>0</v>
      </c>
      <c r="F11" s="2"/>
    </row>
    <row r="12" spans="1:7" ht="12.75" customHeight="1" x14ac:dyDescent="0.25">
      <c r="A12" s="536" t="s">
        <v>1911</v>
      </c>
      <c r="B12" s="677"/>
      <c r="C12" s="151" t="s">
        <v>1725</v>
      </c>
      <c r="D12" s="153"/>
      <c r="E12" s="66">
        <v>0</v>
      </c>
      <c r="F12" s="2"/>
    </row>
    <row r="13" spans="1:7" ht="12.75" customHeight="1" x14ac:dyDescent="0.25">
      <c r="A13" s="536" t="s">
        <v>1912</v>
      </c>
      <c r="B13" s="677"/>
      <c r="C13" s="151" t="s">
        <v>1723</v>
      </c>
      <c r="D13" s="153"/>
      <c r="E13" s="66">
        <v>0</v>
      </c>
      <c r="F13" s="2"/>
    </row>
    <row r="14" spans="1:7" ht="12.75" customHeight="1" x14ac:dyDescent="0.25">
      <c r="A14" s="536" t="s">
        <v>1913</v>
      </c>
      <c r="B14" s="677"/>
      <c r="C14" s="151" t="s">
        <v>1724</v>
      </c>
      <c r="D14" s="153"/>
      <c r="E14" s="66">
        <v>0</v>
      </c>
      <c r="F14" s="2"/>
    </row>
    <row r="15" spans="1:7" ht="12.75" customHeight="1" x14ac:dyDescent="0.25">
      <c r="A15" s="536" t="s">
        <v>1681</v>
      </c>
      <c r="B15" s="677"/>
      <c r="C15" s="151" t="s">
        <v>1726</v>
      </c>
      <c r="D15" s="153"/>
      <c r="E15" s="66">
        <v>0</v>
      </c>
      <c r="F15" s="2"/>
    </row>
    <row r="16" spans="1:7" ht="12.75" customHeight="1" x14ac:dyDescent="0.25">
      <c r="A16" s="536" t="s">
        <v>1682</v>
      </c>
      <c r="B16" s="677"/>
      <c r="C16" s="151" t="s">
        <v>1727</v>
      </c>
      <c r="D16" s="153"/>
      <c r="E16" s="66">
        <v>0</v>
      </c>
      <c r="F16" s="2"/>
    </row>
    <row r="17" spans="1:6" ht="12.75" customHeight="1" x14ac:dyDescent="0.25">
      <c r="A17" s="536" t="s">
        <v>1666</v>
      </c>
      <c r="B17" s="677"/>
      <c r="C17" s="154" t="s">
        <v>1729</v>
      </c>
      <c r="D17" s="153"/>
      <c r="E17" s="66">
        <v>0</v>
      </c>
      <c r="F17" s="2"/>
    </row>
    <row r="18" spans="1:6" ht="12.75" customHeight="1" x14ac:dyDescent="0.25">
      <c r="A18" s="690" t="s">
        <v>3639</v>
      </c>
      <c r="B18" s="691"/>
      <c r="C18" s="151" t="s">
        <v>1732</v>
      </c>
      <c r="D18" s="153"/>
      <c r="E18" s="66">
        <v>0</v>
      </c>
      <c r="F18" s="2"/>
    </row>
    <row r="19" spans="1:6" ht="12.75" customHeight="1" x14ac:dyDescent="0.25">
      <c r="A19" s="536" t="s">
        <v>1327</v>
      </c>
      <c r="B19" s="677"/>
      <c r="C19" s="151" t="s">
        <v>1720</v>
      </c>
      <c r="D19" s="153"/>
      <c r="E19" s="66">
        <v>0</v>
      </c>
      <c r="F19" s="2"/>
    </row>
    <row r="20" spans="1:6" ht="12.75" customHeight="1" x14ac:dyDescent="0.25">
      <c r="A20" s="536" t="s">
        <v>1914</v>
      </c>
      <c r="B20" s="677"/>
      <c r="C20" s="151" t="s">
        <v>1718</v>
      </c>
      <c r="D20" s="153"/>
      <c r="E20" s="66">
        <v>0</v>
      </c>
      <c r="F20" s="2"/>
    </row>
    <row r="21" spans="1:6" ht="12.75" customHeight="1" x14ac:dyDescent="0.25">
      <c r="A21" s="536" t="s">
        <v>1722</v>
      </c>
      <c r="B21" s="677"/>
      <c r="C21" s="151" t="s">
        <v>1719</v>
      </c>
      <c r="D21" s="153"/>
      <c r="E21" s="66">
        <v>0</v>
      </c>
      <c r="F21" s="2"/>
    </row>
    <row r="22" spans="1:6" ht="12.75" customHeight="1" x14ac:dyDescent="0.25">
      <c r="A22" s="536" t="s">
        <v>1915</v>
      </c>
      <c r="B22" s="677"/>
      <c r="C22" s="151" t="s">
        <v>1728</v>
      </c>
      <c r="D22" s="153"/>
      <c r="E22" s="66">
        <v>0</v>
      </c>
      <c r="F22" s="2"/>
    </row>
    <row r="23" spans="1:6" ht="12.75" customHeight="1" x14ac:dyDescent="0.25">
      <c r="A23" s="536" t="s">
        <v>1714</v>
      </c>
      <c r="B23" s="677"/>
      <c r="C23" s="151" t="s">
        <v>1715</v>
      </c>
      <c r="D23" s="153"/>
      <c r="E23" s="66">
        <v>0</v>
      </c>
      <c r="F23" s="2"/>
    </row>
    <row r="24" spans="1:6" ht="12.75" customHeight="1" x14ac:dyDescent="0.25">
      <c r="A24" s="536" t="s">
        <v>1716</v>
      </c>
      <c r="B24" s="677"/>
      <c r="C24" s="151" t="s">
        <v>1717</v>
      </c>
      <c r="D24" s="153"/>
      <c r="E24" s="66">
        <v>0</v>
      </c>
      <c r="F24" s="2"/>
    </row>
    <row r="25" spans="1:6" ht="12.75" customHeight="1" x14ac:dyDescent="0.25">
      <c r="A25" s="536" t="s">
        <v>1324</v>
      </c>
      <c r="B25" s="677"/>
      <c r="C25" s="151" t="s">
        <v>1721</v>
      </c>
      <c r="D25" s="153"/>
      <c r="E25" s="66">
        <v>0</v>
      </c>
      <c r="F25" s="2"/>
    </row>
    <row r="26" spans="1:6" ht="12.75" customHeight="1" x14ac:dyDescent="0.25">
      <c r="A26" s="536" t="s">
        <v>3610</v>
      </c>
      <c r="B26" s="677"/>
      <c r="C26" s="151" t="s">
        <v>1730</v>
      </c>
      <c r="D26" s="153"/>
      <c r="E26" s="66">
        <v>0</v>
      </c>
      <c r="F26" s="2"/>
    </row>
    <row r="27" spans="1:6" ht="12.75" customHeight="1" x14ac:dyDescent="0.25">
      <c r="A27" s="536" t="s">
        <v>1320</v>
      </c>
      <c r="B27" s="677"/>
      <c r="C27" s="75" t="s">
        <v>1731</v>
      </c>
      <c r="D27" s="153"/>
      <c r="E27" s="66">
        <v>0</v>
      </c>
      <c r="F27" s="2"/>
    </row>
    <row r="28" spans="1:6" ht="12.75" customHeight="1" x14ac:dyDescent="0.25">
      <c r="A28" s="536" t="s">
        <v>1734</v>
      </c>
      <c r="B28" s="677"/>
      <c r="C28" s="151"/>
      <c r="D28" s="153"/>
      <c r="E28" s="66">
        <v>0</v>
      </c>
      <c r="F28" s="2"/>
    </row>
    <row r="29" spans="1:6" ht="15.75" customHeight="1" thickBot="1" x14ac:dyDescent="0.25">
      <c r="A29" s="692" t="s">
        <v>1733</v>
      </c>
      <c r="B29" s="693"/>
      <c r="C29" s="693"/>
      <c r="D29" s="2"/>
      <c r="E29" s="53">
        <f>SUM(E6:E28)</f>
        <v>0</v>
      </c>
      <c r="F29" s="2"/>
    </row>
    <row r="30" spans="1:6" ht="16.5" customHeight="1" thickBot="1" x14ac:dyDescent="0.25">
      <c r="A30" s="636" t="s">
        <v>1963</v>
      </c>
      <c r="B30" s="685"/>
      <c r="C30" s="685"/>
      <c r="D30" s="685"/>
      <c r="E30" s="685"/>
      <c r="F30" s="686"/>
    </row>
    <row r="31" spans="1:6" ht="12.75" customHeight="1" x14ac:dyDescent="0.2">
      <c r="A31" s="239" t="s">
        <v>2807</v>
      </c>
      <c r="B31" s="687" t="s">
        <v>1607</v>
      </c>
      <c r="C31" s="688"/>
      <c r="D31" s="688"/>
      <c r="E31" s="688"/>
      <c r="F31" s="689"/>
    </row>
    <row r="32" spans="1:6" ht="18" customHeight="1" x14ac:dyDescent="0.2">
      <c r="A32" s="694" t="s">
        <v>1824</v>
      </c>
      <c r="B32" s="610" t="s">
        <v>1933</v>
      </c>
      <c r="C32" s="610" t="s">
        <v>1934</v>
      </c>
      <c r="D32" s="610" t="s">
        <v>1937</v>
      </c>
      <c r="E32" s="610" t="s">
        <v>1935</v>
      </c>
      <c r="F32" s="702" t="s">
        <v>1936</v>
      </c>
    </row>
    <row r="33" spans="1:6" ht="16.5" customHeight="1" x14ac:dyDescent="0.2">
      <c r="A33" s="695"/>
      <c r="B33" s="701"/>
      <c r="C33" s="701"/>
      <c r="D33" s="701"/>
      <c r="E33" s="701"/>
      <c r="F33" s="703"/>
    </row>
    <row r="34" spans="1:6" ht="12" customHeight="1" x14ac:dyDescent="0.2">
      <c r="A34" s="696"/>
      <c r="B34" s="532"/>
      <c r="C34" s="532"/>
      <c r="D34" s="532"/>
      <c r="E34" s="532"/>
      <c r="F34" s="704"/>
    </row>
    <row r="35" spans="1:6" ht="12.75" customHeight="1" x14ac:dyDescent="0.2">
      <c r="A35" s="156" t="s">
        <v>1674</v>
      </c>
      <c r="B35" s="135">
        <v>0</v>
      </c>
      <c r="C35" s="245">
        <v>0</v>
      </c>
      <c r="D35" s="135">
        <v>0</v>
      </c>
      <c r="E35" s="157">
        <f t="shared" ref="E35:E40" si="0">((B35+C35)-D35)</f>
        <v>0</v>
      </c>
      <c r="F35" s="66">
        <v>0</v>
      </c>
    </row>
    <row r="36" spans="1:6" ht="12.75" customHeight="1" x14ac:dyDescent="0.2">
      <c r="A36" s="156" t="s">
        <v>1674</v>
      </c>
      <c r="B36" s="245">
        <v>0</v>
      </c>
      <c r="C36" s="245">
        <v>0</v>
      </c>
      <c r="D36" s="135">
        <v>0</v>
      </c>
      <c r="E36" s="157">
        <f t="shared" si="0"/>
        <v>0</v>
      </c>
      <c r="F36" s="66">
        <v>0</v>
      </c>
    </row>
    <row r="37" spans="1:6" ht="12.75" customHeight="1" x14ac:dyDescent="0.2">
      <c r="A37" s="156" t="s">
        <v>1674</v>
      </c>
      <c r="B37" s="245">
        <v>0</v>
      </c>
      <c r="C37" s="245">
        <v>0</v>
      </c>
      <c r="D37" s="135">
        <v>0</v>
      </c>
      <c r="E37" s="157">
        <f t="shared" si="0"/>
        <v>0</v>
      </c>
      <c r="F37" s="66">
        <v>0</v>
      </c>
    </row>
    <row r="38" spans="1:6" ht="12.75" customHeight="1" x14ac:dyDescent="0.2">
      <c r="A38" s="156" t="s">
        <v>1674</v>
      </c>
      <c r="B38" s="245">
        <v>0</v>
      </c>
      <c r="C38" s="245">
        <v>0</v>
      </c>
      <c r="D38" s="135">
        <v>0</v>
      </c>
      <c r="E38" s="157">
        <f t="shared" si="0"/>
        <v>0</v>
      </c>
      <c r="F38" s="66">
        <v>0</v>
      </c>
    </row>
    <row r="39" spans="1:6" ht="12.75" customHeight="1" x14ac:dyDescent="0.2">
      <c r="A39" s="156" t="s">
        <v>1674</v>
      </c>
      <c r="B39" s="245">
        <v>0</v>
      </c>
      <c r="C39" s="245">
        <v>0</v>
      </c>
      <c r="D39" s="135">
        <v>0</v>
      </c>
      <c r="E39" s="157">
        <f t="shared" si="0"/>
        <v>0</v>
      </c>
      <c r="F39" s="66">
        <v>0</v>
      </c>
    </row>
    <row r="40" spans="1:6" ht="12.75" customHeight="1" x14ac:dyDescent="0.2">
      <c r="A40" s="158" t="s">
        <v>1604</v>
      </c>
      <c r="B40" s="135">
        <v>0</v>
      </c>
      <c r="C40" s="135">
        <v>0</v>
      </c>
      <c r="D40" s="135">
        <v>0</v>
      </c>
      <c r="E40" s="157">
        <f t="shared" si="0"/>
        <v>0</v>
      </c>
      <c r="F40" s="66">
        <v>0</v>
      </c>
    </row>
    <row r="41" spans="1:6" ht="16.5" customHeight="1" thickBot="1" x14ac:dyDescent="0.25">
      <c r="A41" s="159" t="s">
        <v>1305</v>
      </c>
      <c r="B41" s="160">
        <f>SUM(B35:B40)</f>
        <v>0</v>
      </c>
      <c r="C41" s="134">
        <f>SUM(C35:C40)</f>
        <v>0</v>
      </c>
      <c r="D41" s="134">
        <f>SUM(D35:D40)</f>
        <v>0</v>
      </c>
      <c r="E41" s="134">
        <f>SUM(E35:E40)</f>
        <v>0</v>
      </c>
      <c r="F41" s="53">
        <f>SUM(F35:F40)</f>
        <v>0</v>
      </c>
    </row>
    <row r="42" spans="1:6" ht="12.75" customHeight="1" x14ac:dyDescent="0.2">
      <c r="A42" s="699" t="s">
        <v>2806</v>
      </c>
      <c r="B42" s="700"/>
      <c r="C42" s="700"/>
      <c r="D42" s="700"/>
      <c r="E42" s="18"/>
      <c r="F42" s="163"/>
    </row>
    <row r="43" spans="1:6" ht="16.5" customHeight="1" x14ac:dyDescent="0.2">
      <c r="A43" s="694" t="s">
        <v>1824</v>
      </c>
      <c r="B43" s="610" t="s">
        <v>1933</v>
      </c>
      <c r="C43" s="610" t="s">
        <v>1938</v>
      </c>
      <c r="D43" s="610" t="s">
        <v>1937</v>
      </c>
      <c r="E43" s="610" t="s">
        <v>1935</v>
      </c>
      <c r="F43" s="702" t="s">
        <v>1936</v>
      </c>
    </row>
    <row r="44" spans="1:6" ht="16.5" customHeight="1" x14ac:dyDescent="0.2">
      <c r="A44" s="695"/>
      <c r="B44" s="701"/>
      <c r="C44" s="701"/>
      <c r="D44" s="701"/>
      <c r="E44" s="701"/>
      <c r="F44" s="703"/>
    </row>
    <row r="45" spans="1:6" ht="12" customHeight="1" x14ac:dyDescent="0.2">
      <c r="A45" s="696"/>
      <c r="B45" s="532"/>
      <c r="C45" s="532"/>
      <c r="D45" s="532"/>
      <c r="E45" s="532"/>
      <c r="F45" s="704"/>
    </row>
    <row r="46" spans="1:6" ht="12.75" customHeight="1" x14ac:dyDescent="0.2">
      <c r="A46" s="156" t="s">
        <v>1674</v>
      </c>
      <c r="B46" s="245">
        <v>0</v>
      </c>
      <c r="C46" s="245">
        <v>0</v>
      </c>
      <c r="D46" s="135">
        <v>0</v>
      </c>
      <c r="E46" s="157">
        <f t="shared" ref="E46:E51" si="1">((B46+C46)-D46)</f>
        <v>0</v>
      </c>
      <c r="F46" s="66">
        <v>0</v>
      </c>
    </row>
    <row r="47" spans="1:6" ht="12.75" customHeight="1" x14ac:dyDescent="0.2">
      <c r="A47" s="156" t="s">
        <v>1674</v>
      </c>
      <c r="B47" s="245">
        <v>0</v>
      </c>
      <c r="C47" s="245">
        <v>0</v>
      </c>
      <c r="D47" s="135">
        <v>0</v>
      </c>
      <c r="E47" s="157">
        <f t="shared" si="1"/>
        <v>0</v>
      </c>
      <c r="F47" s="66">
        <v>0</v>
      </c>
    </row>
    <row r="48" spans="1:6" ht="12.75" customHeight="1" x14ac:dyDescent="0.2">
      <c r="A48" s="156" t="s">
        <v>1674</v>
      </c>
      <c r="B48" s="245">
        <v>0</v>
      </c>
      <c r="C48" s="245">
        <v>0</v>
      </c>
      <c r="D48" s="135">
        <v>0</v>
      </c>
      <c r="E48" s="157">
        <f t="shared" si="1"/>
        <v>0</v>
      </c>
      <c r="F48" s="66">
        <v>0</v>
      </c>
    </row>
    <row r="49" spans="1:9" ht="12.75" customHeight="1" x14ac:dyDescent="0.2">
      <c r="A49" s="156" t="s">
        <v>1674</v>
      </c>
      <c r="B49" s="245">
        <v>0</v>
      </c>
      <c r="C49" s="245">
        <v>0</v>
      </c>
      <c r="D49" s="135">
        <v>0</v>
      </c>
      <c r="E49" s="157">
        <f t="shared" si="1"/>
        <v>0</v>
      </c>
      <c r="F49" s="66">
        <v>0</v>
      </c>
    </row>
    <row r="50" spans="1:9" ht="12.75" customHeight="1" x14ac:dyDescent="0.2">
      <c r="A50" s="156" t="s">
        <v>1674</v>
      </c>
      <c r="B50" s="245">
        <v>0</v>
      </c>
      <c r="C50" s="245">
        <v>0</v>
      </c>
      <c r="D50" s="135">
        <v>0</v>
      </c>
      <c r="E50" s="157">
        <f t="shared" si="1"/>
        <v>0</v>
      </c>
      <c r="F50" s="66">
        <v>0</v>
      </c>
    </row>
    <row r="51" spans="1:9" ht="12.75" customHeight="1" x14ac:dyDescent="0.2">
      <c r="A51" s="158" t="s">
        <v>1604</v>
      </c>
      <c r="B51" s="135">
        <v>0</v>
      </c>
      <c r="C51" s="135">
        <v>0</v>
      </c>
      <c r="D51" s="135">
        <v>0</v>
      </c>
      <c r="E51" s="157">
        <f t="shared" si="1"/>
        <v>0</v>
      </c>
      <c r="F51" s="66">
        <v>0</v>
      </c>
    </row>
    <row r="52" spans="1:9" ht="16.5" customHeight="1" thickBot="1" x14ac:dyDescent="0.25">
      <c r="A52" s="161" t="s">
        <v>1306</v>
      </c>
      <c r="B52" s="160">
        <f>SUM(B46:B51)</f>
        <v>0</v>
      </c>
      <c r="C52" s="134">
        <f>SUM(C46:C51)</f>
        <v>0</v>
      </c>
      <c r="D52" s="134">
        <f>SUM(D46:D51)</f>
        <v>0</v>
      </c>
      <c r="E52" s="134">
        <f>SUM(E46:E51)</f>
        <v>0</v>
      </c>
      <c r="F52" s="53">
        <f>SUM(F46:F51)</f>
        <v>0</v>
      </c>
    </row>
    <row r="53" spans="1:9" ht="12.75" customHeight="1" x14ac:dyDescent="0.2">
      <c r="A53" s="697" t="s">
        <v>1964</v>
      </c>
      <c r="B53" s="698"/>
      <c r="C53" s="698"/>
      <c r="D53" s="698"/>
      <c r="E53" s="162"/>
      <c r="F53" s="164"/>
    </row>
    <row r="54" spans="1:9" ht="16.5" customHeight="1" x14ac:dyDescent="0.2">
      <c r="A54" s="694" t="s">
        <v>1824</v>
      </c>
      <c r="B54" s="610" t="s">
        <v>1933</v>
      </c>
      <c r="C54" s="610" t="s">
        <v>1938</v>
      </c>
      <c r="D54" s="610" t="s">
        <v>1937</v>
      </c>
      <c r="E54" s="610" t="s">
        <v>1935</v>
      </c>
      <c r="F54" s="702" t="s">
        <v>1936</v>
      </c>
    </row>
    <row r="55" spans="1:9" ht="16.5" customHeight="1" x14ac:dyDescent="0.2">
      <c r="A55" s="695"/>
      <c r="B55" s="701"/>
      <c r="C55" s="701"/>
      <c r="D55" s="701"/>
      <c r="E55" s="701"/>
      <c r="F55" s="703"/>
    </row>
    <row r="56" spans="1:9" x14ac:dyDescent="0.2">
      <c r="A56" s="696"/>
      <c r="B56" s="532"/>
      <c r="C56" s="532"/>
      <c r="D56" s="532"/>
      <c r="E56" s="532"/>
      <c r="F56" s="704"/>
    </row>
    <row r="57" spans="1:9" ht="12.75" customHeight="1" x14ac:dyDescent="0.2">
      <c r="A57" s="156" t="s">
        <v>1674</v>
      </c>
      <c r="B57" s="245">
        <v>0</v>
      </c>
      <c r="C57" s="245">
        <v>0</v>
      </c>
      <c r="D57" s="135">
        <v>0</v>
      </c>
      <c r="E57" s="157">
        <f t="shared" ref="E57:E62" si="2">((B57+C57)-D57)</f>
        <v>0</v>
      </c>
      <c r="F57" s="66">
        <v>0</v>
      </c>
    </row>
    <row r="58" spans="1:9" ht="12.75" customHeight="1" x14ac:dyDescent="0.2">
      <c r="A58" s="156" t="s">
        <v>1674</v>
      </c>
      <c r="B58" s="245">
        <v>0</v>
      </c>
      <c r="C58" s="245">
        <v>0</v>
      </c>
      <c r="D58" s="135">
        <v>0</v>
      </c>
      <c r="E58" s="157">
        <f t="shared" si="2"/>
        <v>0</v>
      </c>
      <c r="F58" s="66">
        <v>0</v>
      </c>
    </row>
    <row r="59" spans="1:9" ht="12.75" customHeight="1" x14ac:dyDescent="0.2">
      <c r="A59" s="156" t="s">
        <v>1674</v>
      </c>
      <c r="B59" s="245">
        <v>0</v>
      </c>
      <c r="C59" s="245">
        <v>0</v>
      </c>
      <c r="D59" s="135">
        <v>0</v>
      </c>
      <c r="E59" s="157">
        <f t="shared" si="2"/>
        <v>0</v>
      </c>
      <c r="F59" s="66">
        <v>0</v>
      </c>
    </row>
    <row r="60" spans="1:9" ht="12.75" customHeight="1" x14ac:dyDescent="0.2">
      <c r="A60" s="156" t="s">
        <v>1674</v>
      </c>
      <c r="B60" s="245">
        <v>0</v>
      </c>
      <c r="C60" s="245">
        <v>0</v>
      </c>
      <c r="D60" s="135">
        <v>0</v>
      </c>
      <c r="E60" s="157">
        <f t="shared" si="2"/>
        <v>0</v>
      </c>
      <c r="F60" s="66">
        <v>0</v>
      </c>
    </row>
    <row r="61" spans="1:9" ht="12.75" customHeight="1" x14ac:dyDescent="0.2">
      <c r="A61" s="156" t="s">
        <v>1674</v>
      </c>
      <c r="B61" s="245">
        <v>0</v>
      </c>
      <c r="C61" s="245">
        <v>0</v>
      </c>
      <c r="D61" s="135">
        <v>0</v>
      </c>
      <c r="E61" s="157">
        <f t="shared" si="2"/>
        <v>0</v>
      </c>
      <c r="F61" s="66">
        <v>0</v>
      </c>
    </row>
    <row r="62" spans="1:9" ht="12.75" customHeight="1" x14ac:dyDescent="0.2">
      <c r="A62" s="158" t="s">
        <v>1604</v>
      </c>
      <c r="B62" s="135">
        <v>0</v>
      </c>
      <c r="C62" s="135">
        <v>0</v>
      </c>
      <c r="D62" s="135">
        <v>0</v>
      </c>
      <c r="E62" s="157">
        <f t="shared" si="2"/>
        <v>0</v>
      </c>
      <c r="F62" s="66">
        <v>0</v>
      </c>
    </row>
    <row r="63" spans="1:9" ht="13.5" thickBot="1" x14ac:dyDescent="0.25">
      <c r="A63" s="285" t="s">
        <v>1307</v>
      </c>
      <c r="B63" s="288">
        <f>SUM(B57:B62)</f>
        <v>0</v>
      </c>
      <c r="C63" s="286">
        <f>SUM(C57:C62)</f>
        <v>0</v>
      </c>
      <c r="D63" s="288">
        <f>SUM(D57:D62)</f>
        <v>0</v>
      </c>
      <c r="E63" s="287">
        <f>SUM(E57:E62)</f>
        <v>0</v>
      </c>
      <c r="F63" s="165">
        <f>SUM(F57:F62)</f>
        <v>0</v>
      </c>
    </row>
    <row r="64" spans="1:9" x14ac:dyDescent="0.2">
      <c r="A64" s="82" t="s">
        <v>1744</v>
      </c>
      <c r="B64" s="17"/>
      <c r="C64" s="17"/>
      <c r="D64" s="17"/>
      <c r="E64" s="17"/>
      <c r="F64" s="17"/>
      <c r="I64" s="108" t="s">
        <v>1818</v>
      </c>
    </row>
    <row r="65" spans="1:11" x14ac:dyDescent="0.2">
      <c r="A65" s="37"/>
      <c r="B65" s="18"/>
      <c r="C65" s="18"/>
      <c r="D65" s="18"/>
      <c r="E65" s="18"/>
      <c r="F65" s="18"/>
      <c r="I65" s="108"/>
    </row>
    <row r="66" spans="1:11" x14ac:dyDescent="0.2">
      <c r="A66" s="37"/>
      <c r="B66" s="18"/>
      <c r="C66" s="18"/>
      <c r="D66" s="18"/>
      <c r="E66" s="18"/>
      <c r="F66" s="18"/>
      <c r="I66" s="108"/>
    </row>
    <row r="67" spans="1:11" x14ac:dyDescent="0.2">
      <c r="A67" s="37"/>
      <c r="B67" s="18"/>
      <c r="C67" s="18"/>
      <c r="D67" s="18"/>
      <c r="E67" s="18"/>
      <c r="F67" s="18"/>
      <c r="I67" s="108"/>
    </row>
    <row r="68" spans="1:11" x14ac:dyDescent="0.2">
      <c r="A68" s="37"/>
      <c r="B68" s="18"/>
      <c r="C68" s="18"/>
      <c r="D68" s="18"/>
      <c r="E68" s="18"/>
      <c r="F68" s="18"/>
      <c r="I68" s="108"/>
    </row>
    <row r="69" spans="1:11" ht="21.75" customHeight="1" x14ac:dyDescent="0.2">
      <c r="I69" s="67" t="s">
        <v>1674</v>
      </c>
      <c r="K69" s="319" t="s">
        <v>3540</v>
      </c>
    </row>
    <row r="70" spans="1:11" x14ac:dyDescent="0.2">
      <c r="I70" s="51" t="s">
        <v>1320</v>
      </c>
      <c r="K70" s="317" t="s">
        <v>2852</v>
      </c>
    </row>
    <row r="71" spans="1:11" x14ac:dyDescent="0.2">
      <c r="I71" s="51" t="s">
        <v>1586</v>
      </c>
      <c r="K71" s="317" t="s">
        <v>2853</v>
      </c>
    </row>
    <row r="72" spans="1:11" x14ac:dyDescent="0.2">
      <c r="I72" s="51" t="s">
        <v>1587</v>
      </c>
      <c r="K72" s="317" t="s">
        <v>2854</v>
      </c>
    </row>
    <row r="73" spans="1:11" x14ac:dyDescent="0.2">
      <c r="I73" s="51" t="s">
        <v>1588</v>
      </c>
      <c r="K73" s="317" t="s">
        <v>2855</v>
      </c>
    </row>
    <row r="74" spans="1:11" x14ac:dyDescent="0.2">
      <c r="I74" s="51" t="s">
        <v>1589</v>
      </c>
      <c r="K74" s="317" t="s">
        <v>2856</v>
      </c>
    </row>
    <row r="75" spans="1:11" x14ac:dyDescent="0.2">
      <c r="I75" s="51" t="s">
        <v>1590</v>
      </c>
      <c r="K75" s="317" t="s">
        <v>2857</v>
      </c>
    </row>
    <row r="76" spans="1:11" x14ac:dyDescent="0.2">
      <c r="I76" s="51" t="s">
        <v>1591</v>
      </c>
      <c r="K76" s="317" t="s">
        <v>2858</v>
      </c>
    </row>
    <row r="77" spans="1:11" x14ac:dyDescent="0.2">
      <c r="I77" s="51" t="s">
        <v>1592</v>
      </c>
      <c r="K77" s="317" t="s">
        <v>2859</v>
      </c>
    </row>
    <row r="78" spans="1:11" x14ac:dyDescent="0.2">
      <c r="I78" s="51" t="s">
        <v>1593</v>
      </c>
      <c r="K78" s="317" t="s">
        <v>2860</v>
      </c>
    </row>
    <row r="79" spans="1:11" x14ac:dyDescent="0.2">
      <c r="I79" s="51" t="s">
        <v>1599</v>
      </c>
      <c r="K79" s="317" t="s">
        <v>2861</v>
      </c>
    </row>
    <row r="80" spans="1:11" x14ac:dyDescent="0.2">
      <c r="I80" s="51" t="s">
        <v>1600</v>
      </c>
      <c r="K80" s="317" t="s">
        <v>2862</v>
      </c>
    </row>
    <row r="81" spans="9:11" x14ac:dyDescent="0.2">
      <c r="I81" s="51" t="s">
        <v>1594</v>
      </c>
      <c r="K81" s="317" t="s">
        <v>2863</v>
      </c>
    </row>
    <row r="82" spans="9:11" x14ac:dyDescent="0.2">
      <c r="I82" s="51" t="s">
        <v>1326</v>
      </c>
      <c r="K82" s="317" t="s">
        <v>2864</v>
      </c>
    </row>
    <row r="83" spans="9:11" x14ac:dyDescent="0.2">
      <c r="I83" s="51" t="s">
        <v>1595</v>
      </c>
      <c r="K83" s="318" t="s">
        <v>2865</v>
      </c>
    </row>
    <row r="84" spans="9:11" x14ac:dyDescent="0.2">
      <c r="I84" s="51" t="s">
        <v>1596</v>
      </c>
      <c r="K84" s="318" t="s">
        <v>2866</v>
      </c>
    </row>
    <row r="85" spans="9:11" x14ac:dyDescent="0.2">
      <c r="I85" s="51" t="s">
        <v>1597</v>
      </c>
      <c r="K85" s="318" t="s">
        <v>2867</v>
      </c>
    </row>
    <row r="86" spans="9:11" x14ac:dyDescent="0.2">
      <c r="I86" s="51" t="s">
        <v>1598</v>
      </c>
      <c r="K86" s="318" t="s">
        <v>2868</v>
      </c>
    </row>
    <row r="87" spans="9:11" x14ac:dyDescent="0.2">
      <c r="I87" s="51" t="s">
        <v>1601</v>
      </c>
      <c r="K87" s="318" t="s">
        <v>2869</v>
      </c>
    </row>
    <row r="88" spans="9:11" x14ac:dyDescent="0.2">
      <c r="I88" s="51" t="s">
        <v>1602</v>
      </c>
      <c r="K88" s="318" t="s">
        <v>2870</v>
      </c>
    </row>
    <row r="89" spans="9:11" x14ac:dyDescent="0.2">
      <c r="I89" s="51" t="s">
        <v>1603</v>
      </c>
      <c r="K89" s="318" t="s">
        <v>2871</v>
      </c>
    </row>
    <row r="90" spans="9:11" x14ac:dyDescent="0.2">
      <c r="I90" s="51" t="s">
        <v>1675</v>
      </c>
      <c r="K90" s="318" t="s">
        <v>2872</v>
      </c>
    </row>
    <row r="91" spans="9:11" x14ac:dyDescent="0.2">
      <c r="I91" s="108" t="s">
        <v>1819</v>
      </c>
      <c r="K91" s="318" t="s">
        <v>2873</v>
      </c>
    </row>
    <row r="92" spans="9:11" x14ac:dyDescent="0.2">
      <c r="I92" s="67" t="s">
        <v>1674</v>
      </c>
      <c r="K92" s="318" t="s">
        <v>2874</v>
      </c>
    </row>
    <row r="93" spans="9:11" x14ac:dyDescent="0.2">
      <c r="I93" s="51" t="s">
        <v>1320</v>
      </c>
      <c r="K93" s="318" t="s">
        <v>2875</v>
      </c>
    </row>
    <row r="94" spans="9:11" x14ac:dyDescent="0.2">
      <c r="I94" s="51" t="s">
        <v>1586</v>
      </c>
      <c r="K94" s="318" t="s">
        <v>2876</v>
      </c>
    </row>
    <row r="95" spans="9:11" x14ac:dyDescent="0.2">
      <c r="I95" s="51" t="s">
        <v>1587</v>
      </c>
      <c r="K95" s="318" t="s">
        <v>2877</v>
      </c>
    </row>
    <row r="96" spans="9:11" x14ac:dyDescent="0.2">
      <c r="I96" s="51" t="s">
        <v>1590</v>
      </c>
      <c r="K96" s="318" t="s">
        <v>2878</v>
      </c>
    </row>
    <row r="97" spans="9:11" x14ac:dyDescent="0.2">
      <c r="I97" s="51" t="s">
        <v>1591</v>
      </c>
      <c r="K97" s="318" t="s">
        <v>2879</v>
      </c>
    </row>
    <row r="98" spans="9:11" x14ac:dyDescent="0.2">
      <c r="I98" s="51" t="s">
        <v>1592</v>
      </c>
      <c r="K98" s="318" t="s">
        <v>2880</v>
      </c>
    </row>
    <row r="99" spans="9:11" x14ac:dyDescent="0.2">
      <c r="I99" s="51" t="s">
        <v>1593</v>
      </c>
      <c r="K99" s="318" t="s">
        <v>2881</v>
      </c>
    </row>
    <row r="100" spans="9:11" x14ac:dyDescent="0.2">
      <c r="I100" s="51" t="s">
        <v>1326</v>
      </c>
      <c r="K100" s="318" t="s">
        <v>2882</v>
      </c>
    </row>
    <row r="101" spans="9:11" x14ac:dyDescent="0.2">
      <c r="I101" s="51" t="s">
        <v>1595</v>
      </c>
      <c r="K101" s="318" t="s">
        <v>2883</v>
      </c>
    </row>
    <row r="102" spans="9:11" x14ac:dyDescent="0.2">
      <c r="I102" s="51" t="s">
        <v>1596</v>
      </c>
      <c r="K102" s="318" t="s">
        <v>2884</v>
      </c>
    </row>
    <row r="103" spans="9:11" x14ac:dyDescent="0.2">
      <c r="I103" s="51" t="s">
        <v>1597</v>
      </c>
      <c r="K103" s="318" t="s">
        <v>2885</v>
      </c>
    </row>
    <row r="104" spans="9:11" x14ac:dyDescent="0.2">
      <c r="I104" s="51" t="s">
        <v>1598</v>
      </c>
      <c r="K104" s="318" t="s">
        <v>2886</v>
      </c>
    </row>
    <row r="105" spans="9:11" x14ac:dyDescent="0.2">
      <c r="I105" s="51" t="s">
        <v>1601</v>
      </c>
      <c r="K105" s="318" t="s">
        <v>2887</v>
      </c>
    </row>
    <row r="106" spans="9:11" x14ac:dyDescent="0.2">
      <c r="I106" s="51" t="s">
        <v>1602</v>
      </c>
      <c r="K106" s="318" t="s">
        <v>2888</v>
      </c>
    </row>
    <row r="107" spans="9:11" x14ac:dyDescent="0.2">
      <c r="I107" s="51" t="s">
        <v>1603</v>
      </c>
      <c r="K107" s="318" t="s">
        <v>2889</v>
      </c>
    </row>
    <row r="108" spans="9:11" x14ac:dyDescent="0.2">
      <c r="I108" s="51" t="s">
        <v>1675</v>
      </c>
      <c r="K108" s="318" t="s">
        <v>2890</v>
      </c>
    </row>
    <row r="109" spans="9:11" x14ac:dyDescent="0.2">
      <c r="I109" s="108" t="s">
        <v>1820</v>
      </c>
      <c r="K109" s="318" t="s">
        <v>2891</v>
      </c>
    </row>
    <row r="110" spans="9:11" x14ac:dyDescent="0.2">
      <c r="I110" s="67" t="s">
        <v>1674</v>
      </c>
      <c r="K110" s="318" t="s">
        <v>2892</v>
      </c>
    </row>
    <row r="111" spans="9:11" x14ac:dyDescent="0.2">
      <c r="I111" s="51" t="s">
        <v>1320</v>
      </c>
      <c r="K111" s="318" t="s">
        <v>2893</v>
      </c>
    </row>
    <row r="112" spans="9:11" x14ac:dyDescent="0.2">
      <c r="I112" s="51" t="s">
        <v>1586</v>
      </c>
      <c r="K112" s="318" t="s">
        <v>2894</v>
      </c>
    </row>
    <row r="113" spans="9:11" x14ac:dyDescent="0.2">
      <c r="I113" s="51" t="s">
        <v>1587</v>
      </c>
      <c r="K113" s="318" t="s">
        <v>2895</v>
      </c>
    </row>
    <row r="114" spans="9:11" x14ac:dyDescent="0.2">
      <c r="I114" s="51" t="s">
        <v>1590</v>
      </c>
      <c r="K114" s="318" t="s">
        <v>2896</v>
      </c>
    </row>
    <row r="115" spans="9:11" x14ac:dyDescent="0.2">
      <c r="I115" s="51" t="s">
        <v>1591</v>
      </c>
      <c r="K115" s="318" t="s">
        <v>2897</v>
      </c>
    </row>
    <row r="116" spans="9:11" x14ac:dyDescent="0.2">
      <c r="I116" s="51" t="s">
        <v>1592</v>
      </c>
      <c r="K116" s="318" t="s">
        <v>2898</v>
      </c>
    </row>
    <row r="117" spans="9:11" x14ac:dyDescent="0.2">
      <c r="I117" s="51" t="s">
        <v>1593</v>
      </c>
      <c r="K117" s="318" t="s">
        <v>2899</v>
      </c>
    </row>
    <row r="118" spans="9:11" x14ac:dyDescent="0.2">
      <c r="I118" s="51" t="s">
        <v>1599</v>
      </c>
      <c r="K118" s="318" t="s">
        <v>2900</v>
      </c>
    </row>
    <row r="119" spans="9:11" x14ac:dyDescent="0.2">
      <c r="I119" s="51" t="s">
        <v>1600</v>
      </c>
      <c r="K119" s="318" t="s">
        <v>2901</v>
      </c>
    </row>
    <row r="120" spans="9:11" x14ac:dyDescent="0.2">
      <c r="I120" s="51" t="s">
        <v>1326</v>
      </c>
      <c r="K120" s="318" t="s">
        <v>2902</v>
      </c>
    </row>
    <row r="121" spans="9:11" x14ac:dyDescent="0.2">
      <c r="I121" s="51" t="s">
        <v>1595</v>
      </c>
      <c r="K121" s="318" t="s">
        <v>2903</v>
      </c>
    </row>
    <row r="122" spans="9:11" x14ac:dyDescent="0.2">
      <c r="I122" s="51" t="s">
        <v>1596</v>
      </c>
      <c r="K122" s="318" t="s">
        <v>2904</v>
      </c>
    </row>
    <row r="123" spans="9:11" x14ac:dyDescent="0.2">
      <c r="I123" s="51" t="s">
        <v>1597</v>
      </c>
      <c r="K123" s="318" t="s">
        <v>2905</v>
      </c>
    </row>
    <row r="124" spans="9:11" x14ac:dyDescent="0.2">
      <c r="I124" s="51" t="s">
        <v>1598</v>
      </c>
      <c r="K124" s="318" t="s">
        <v>2906</v>
      </c>
    </row>
    <row r="125" spans="9:11" x14ac:dyDescent="0.2">
      <c r="I125" s="51" t="s">
        <v>1601</v>
      </c>
      <c r="K125" s="318" t="s">
        <v>2907</v>
      </c>
    </row>
    <row r="126" spans="9:11" x14ac:dyDescent="0.2">
      <c r="I126" s="51" t="s">
        <v>1602</v>
      </c>
      <c r="K126" s="318" t="s">
        <v>2908</v>
      </c>
    </row>
    <row r="127" spans="9:11" x14ac:dyDescent="0.2">
      <c r="I127" s="51" t="s">
        <v>1603</v>
      </c>
      <c r="K127" s="318" t="s">
        <v>2909</v>
      </c>
    </row>
    <row r="128" spans="9:11" x14ac:dyDescent="0.2">
      <c r="I128" s="51" t="s">
        <v>1675</v>
      </c>
      <c r="K128" s="318" t="s">
        <v>2910</v>
      </c>
    </row>
    <row r="129" spans="9:11" x14ac:dyDescent="0.2">
      <c r="I129" s="108"/>
      <c r="K129" s="318" t="s">
        <v>2911</v>
      </c>
    </row>
    <row r="130" spans="9:11" x14ac:dyDescent="0.2">
      <c r="I130" s="50"/>
      <c r="K130" s="318" t="s">
        <v>2912</v>
      </c>
    </row>
    <row r="131" spans="9:11" x14ac:dyDescent="0.2">
      <c r="I131" s="67"/>
      <c r="K131" s="318" t="s">
        <v>2913</v>
      </c>
    </row>
    <row r="132" spans="9:11" x14ac:dyDescent="0.2">
      <c r="I132" s="51"/>
      <c r="K132" s="318" t="s">
        <v>2914</v>
      </c>
    </row>
    <row r="133" spans="9:11" x14ac:dyDescent="0.2">
      <c r="I133" s="51"/>
      <c r="K133" s="318" t="s">
        <v>2915</v>
      </c>
    </row>
    <row r="134" spans="9:11" x14ac:dyDescent="0.2">
      <c r="I134" s="51"/>
      <c r="K134" s="318" t="s">
        <v>2916</v>
      </c>
    </row>
    <row r="135" spans="9:11" x14ac:dyDescent="0.2">
      <c r="I135" s="51"/>
      <c r="K135" s="318" t="s">
        <v>2917</v>
      </c>
    </row>
    <row r="136" spans="9:11" x14ac:dyDescent="0.2">
      <c r="I136" s="51"/>
      <c r="K136" s="318" t="s">
        <v>2918</v>
      </c>
    </row>
    <row r="137" spans="9:11" x14ac:dyDescent="0.2">
      <c r="I137" s="51"/>
      <c r="K137" s="318" t="s">
        <v>2919</v>
      </c>
    </row>
    <row r="138" spans="9:11" x14ac:dyDescent="0.2">
      <c r="I138" s="51"/>
      <c r="K138" s="318" t="s">
        <v>2920</v>
      </c>
    </row>
    <row r="139" spans="9:11" x14ac:dyDescent="0.2">
      <c r="I139" s="51"/>
      <c r="K139" s="318" t="s">
        <v>2921</v>
      </c>
    </row>
    <row r="140" spans="9:11" x14ac:dyDescent="0.2">
      <c r="I140" s="51"/>
      <c r="K140" s="318" t="s">
        <v>2922</v>
      </c>
    </row>
    <row r="141" spans="9:11" x14ac:dyDescent="0.2">
      <c r="I141" s="51"/>
      <c r="K141" s="318" t="s">
        <v>2923</v>
      </c>
    </row>
    <row r="142" spans="9:11" x14ac:dyDescent="0.2">
      <c r="I142" s="51"/>
      <c r="K142" s="318" t="s">
        <v>2924</v>
      </c>
    </row>
    <row r="143" spans="9:11" x14ac:dyDescent="0.2">
      <c r="I143" s="51"/>
      <c r="K143" s="318" t="s">
        <v>2925</v>
      </c>
    </row>
    <row r="144" spans="9:11" x14ac:dyDescent="0.2">
      <c r="I144" s="51"/>
      <c r="K144" s="318" t="s">
        <v>2926</v>
      </c>
    </row>
    <row r="145" spans="9:11" x14ac:dyDescent="0.2">
      <c r="I145" s="51"/>
      <c r="K145" s="318" t="s">
        <v>2927</v>
      </c>
    </row>
    <row r="146" spans="9:11" x14ac:dyDescent="0.2">
      <c r="I146" s="51"/>
      <c r="K146" s="318" t="s">
        <v>2928</v>
      </c>
    </row>
    <row r="147" spans="9:11" x14ac:dyDescent="0.2">
      <c r="K147" s="318" t="s">
        <v>2929</v>
      </c>
    </row>
    <row r="148" spans="9:11" x14ac:dyDescent="0.2">
      <c r="K148" s="318" t="s">
        <v>2930</v>
      </c>
    </row>
    <row r="149" spans="9:11" x14ac:dyDescent="0.2">
      <c r="K149" s="318" t="s">
        <v>2931</v>
      </c>
    </row>
    <row r="150" spans="9:11" x14ac:dyDescent="0.2">
      <c r="K150" s="318" t="s">
        <v>2932</v>
      </c>
    </row>
    <row r="151" spans="9:11" x14ac:dyDescent="0.2">
      <c r="K151" s="318" t="s">
        <v>2933</v>
      </c>
    </row>
    <row r="152" spans="9:11" x14ac:dyDescent="0.2">
      <c r="K152" s="318" t="s">
        <v>2934</v>
      </c>
    </row>
    <row r="153" spans="9:11" x14ac:dyDescent="0.2">
      <c r="K153" s="318" t="s">
        <v>2935</v>
      </c>
    </row>
    <row r="154" spans="9:11" x14ac:dyDescent="0.2">
      <c r="K154" s="318" t="s">
        <v>2936</v>
      </c>
    </row>
    <row r="155" spans="9:11" x14ac:dyDescent="0.2">
      <c r="K155" s="318" t="s">
        <v>2937</v>
      </c>
    </row>
    <row r="156" spans="9:11" x14ac:dyDescent="0.2">
      <c r="K156" s="318" t="s">
        <v>2938</v>
      </c>
    </row>
    <row r="157" spans="9:11" x14ac:dyDescent="0.2">
      <c r="K157" s="318" t="s">
        <v>2939</v>
      </c>
    </row>
    <row r="158" spans="9:11" x14ac:dyDescent="0.2">
      <c r="K158" s="318" t="s">
        <v>2940</v>
      </c>
    </row>
    <row r="159" spans="9:11" x14ac:dyDescent="0.2">
      <c r="K159" s="318" t="s">
        <v>2941</v>
      </c>
    </row>
    <row r="160" spans="9:11" x14ac:dyDescent="0.2">
      <c r="K160" s="318" t="s">
        <v>2942</v>
      </c>
    </row>
    <row r="161" spans="11:11" x14ac:dyDescent="0.2">
      <c r="K161" s="318" t="s">
        <v>2943</v>
      </c>
    </row>
    <row r="162" spans="11:11" x14ac:dyDescent="0.2">
      <c r="K162" s="318" t="s">
        <v>2944</v>
      </c>
    </row>
    <row r="163" spans="11:11" x14ac:dyDescent="0.2">
      <c r="K163" s="318" t="s">
        <v>2945</v>
      </c>
    </row>
    <row r="164" spans="11:11" x14ac:dyDescent="0.2">
      <c r="K164" s="318" t="s">
        <v>2946</v>
      </c>
    </row>
    <row r="165" spans="11:11" x14ac:dyDescent="0.2">
      <c r="K165" s="318" t="s">
        <v>2947</v>
      </c>
    </row>
    <row r="166" spans="11:11" x14ac:dyDescent="0.2">
      <c r="K166" s="318" t="s">
        <v>2948</v>
      </c>
    </row>
    <row r="167" spans="11:11" x14ac:dyDescent="0.2">
      <c r="K167" s="318" t="s">
        <v>2949</v>
      </c>
    </row>
    <row r="168" spans="11:11" x14ac:dyDescent="0.2">
      <c r="K168" s="318" t="s">
        <v>2950</v>
      </c>
    </row>
    <row r="169" spans="11:11" x14ac:dyDescent="0.2">
      <c r="K169" s="318" t="s">
        <v>2951</v>
      </c>
    </row>
    <row r="170" spans="11:11" x14ac:dyDescent="0.2">
      <c r="K170" s="318" t="s">
        <v>2952</v>
      </c>
    </row>
    <row r="171" spans="11:11" x14ac:dyDescent="0.2">
      <c r="K171" s="318" t="s">
        <v>2953</v>
      </c>
    </row>
    <row r="172" spans="11:11" x14ac:dyDescent="0.2">
      <c r="K172" s="318" t="s">
        <v>2954</v>
      </c>
    </row>
    <row r="173" spans="11:11" x14ac:dyDescent="0.2">
      <c r="K173" s="318" t="s">
        <v>2955</v>
      </c>
    </row>
    <row r="174" spans="11:11" x14ac:dyDescent="0.2">
      <c r="K174" s="318" t="s">
        <v>2956</v>
      </c>
    </row>
    <row r="175" spans="11:11" x14ac:dyDescent="0.2">
      <c r="K175" s="318" t="s">
        <v>2957</v>
      </c>
    </row>
    <row r="176" spans="11:11" x14ac:dyDescent="0.2">
      <c r="K176" s="318" t="s">
        <v>2958</v>
      </c>
    </row>
    <row r="177" spans="11:11" x14ac:dyDescent="0.2">
      <c r="K177" s="318" t="s">
        <v>2959</v>
      </c>
    </row>
    <row r="178" spans="11:11" x14ac:dyDescent="0.2">
      <c r="K178" s="318" t="s">
        <v>2960</v>
      </c>
    </row>
    <row r="179" spans="11:11" x14ac:dyDescent="0.2">
      <c r="K179" s="318" t="s">
        <v>2961</v>
      </c>
    </row>
    <row r="180" spans="11:11" x14ac:dyDescent="0.2">
      <c r="K180" s="318" t="s">
        <v>2962</v>
      </c>
    </row>
    <row r="181" spans="11:11" x14ac:dyDescent="0.2">
      <c r="K181" s="318" t="s">
        <v>2963</v>
      </c>
    </row>
    <row r="182" spans="11:11" x14ac:dyDescent="0.2">
      <c r="K182" s="318" t="s">
        <v>2964</v>
      </c>
    </row>
    <row r="183" spans="11:11" x14ac:dyDescent="0.2">
      <c r="K183" s="318" t="s">
        <v>2965</v>
      </c>
    </row>
    <row r="184" spans="11:11" x14ac:dyDescent="0.2">
      <c r="K184" s="318" t="s">
        <v>2966</v>
      </c>
    </row>
    <row r="185" spans="11:11" x14ac:dyDescent="0.2">
      <c r="K185" s="318" t="s">
        <v>2967</v>
      </c>
    </row>
    <row r="186" spans="11:11" x14ac:dyDescent="0.2">
      <c r="K186" s="318" t="s">
        <v>2968</v>
      </c>
    </row>
    <row r="187" spans="11:11" x14ac:dyDescent="0.2">
      <c r="K187" s="318" t="s">
        <v>2969</v>
      </c>
    </row>
    <row r="188" spans="11:11" x14ac:dyDescent="0.2">
      <c r="K188" s="318" t="s">
        <v>2970</v>
      </c>
    </row>
    <row r="189" spans="11:11" x14ac:dyDescent="0.2">
      <c r="K189" s="318" t="s">
        <v>2971</v>
      </c>
    </row>
    <row r="190" spans="11:11" x14ac:dyDescent="0.2">
      <c r="K190" s="318" t="s">
        <v>2972</v>
      </c>
    </row>
    <row r="191" spans="11:11" ht="22.5" x14ac:dyDescent="0.2">
      <c r="K191" s="318" t="s">
        <v>2973</v>
      </c>
    </row>
    <row r="192" spans="11:11" x14ac:dyDescent="0.2">
      <c r="K192" s="318" t="s">
        <v>2974</v>
      </c>
    </row>
    <row r="193" spans="11:11" x14ac:dyDescent="0.2">
      <c r="K193" s="318" t="s">
        <v>2975</v>
      </c>
    </row>
    <row r="194" spans="11:11" x14ac:dyDescent="0.2">
      <c r="K194" s="318" t="s">
        <v>2976</v>
      </c>
    </row>
    <row r="195" spans="11:11" x14ac:dyDescent="0.2">
      <c r="K195" s="318" t="s">
        <v>2977</v>
      </c>
    </row>
    <row r="196" spans="11:11" x14ac:dyDescent="0.2">
      <c r="K196" s="318" t="s">
        <v>2978</v>
      </c>
    </row>
    <row r="197" spans="11:11" x14ac:dyDescent="0.2">
      <c r="K197" s="318" t="s">
        <v>2979</v>
      </c>
    </row>
    <row r="198" spans="11:11" x14ac:dyDescent="0.2">
      <c r="K198" s="318" t="s">
        <v>2980</v>
      </c>
    </row>
    <row r="199" spans="11:11" x14ac:dyDescent="0.2">
      <c r="K199" s="318" t="s">
        <v>2981</v>
      </c>
    </row>
    <row r="200" spans="11:11" x14ac:dyDescent="0.2">
      <c r="K200" s="318" t="s">
        <v>2982</v>
      </c>
    </row>
    <row r="201" spans="11:11" x14ac:dyDescent="0.2">
      <c r="K201" s="318" t="s">
        <v>2983</v>
      </c>
    </row>
    <row r="202" spans="11:11" x14ac:dyDescent="0.2">
      <c r="K202" s="318" t="s">
        <v>2984</v>
      </c>
    </row>
    <row r="203" spans="11:11" x14ac:dyDescent="0.2">
      <c r="K203" s="318" t="s">
        <v>2985</v>
      </c>
    </row>
    <row r="204" spans="11:11" x14ac:dyDescent="0.2">
      <c r="K204" s="318" t="s">
        <v>2986</v>
      </c>
    </row>
    <row r="205" spans="11:11" x14ac:dyDescent="0.2">
      <c r="K205" s="318" t="s">
        <v>2987</v>
      </c>
    </row>
    <row r="206" spans="11:11" x14ac:dyDescent="0.2">
      <c r="K206" s="318" t="s">
        <v>2988</v>
      </c>
    </row>
    <row r="207" spans="11:11" x14ac:dyDescent="0.2">
      <c r="K207" s="318" t="s">
        <v>2989</v>
      </c>
    </row>
    <row r="208" spans="11:11" x14ac:dyDescent="0.2">
      <c r="K208" s="318" t="s">
        <v>2990</v>
      </c>
    </row>
    <row r="209" spans="11:11" x14ac:dyDescent="0.2">
      <c r="K209" s="318" t="s">
        <v>2991</v>
      </c>
    </row>
    <row r="210" spans="11:11" x14ac:dyDescent="0.2">
      <c r="K210" s="318" t="s">
        <v>2992</v>
      </c>
    </row>
    <row r="211" spans="11:11" x14ac:dyDescent="0.2">
      <c r="K211" s="318" t="s">
        <v>2993</v>
      </c>
    </row>
    <row r="212" spans="11:11" x14ac:dyDescent="0.2">
      <c r="K212" s="318" t="s">
        <v>2994</v>
      </c>
    </row>
    <row r="213" spans="11:11" x14ac:dyDescent="0.2">
      <c r="K213" s="318" t="s">
        <v>2995</v>
      </c>
    </row>
    <row r="214" spans="11:11" x14ac:dyDescent="0.2">
      <c r="K214" s="318" t="s">
        <v>2996</v>
      </c>
    </row>
    <row r="215" spans="11:11" x14ac:dyDescent="0.2">
      <c r="K215" s="318" t="s">
        <v>2997</v>
      </c>
    </row>
    <row r="216" spans="11:11" x14ac:dyDescent="0.2">
      <c r="K216" s="318" t="s">
        <v>2998</v>
      </c>
    </row>
    <row r="217" spans="11:11" x14ac:dyDescent="0.2">
      <c r="K217" s="318" t="s">
        <v>2999</v>
      </c>
    </row>
    <row r="218" spans="11:11" ht="22.5" x14ac:dyDescent="0.2">
      <c r="K218" s="318" t="s">
        <v>3000</v>
      </c>
    </row>
    <row r="219" spans="11:11" x14ac:dyDescent="0.2">
      <c r="K219" s="318" t="s">
        <v>3001</v>
      </c>
    </row>
    <row r="220" spans="11:11" x14ac:dyDescent="0.2">
      <c r="K220" s="318" t="s">
        <v>3002</v>
      </c>
    </row>
    <row r="221" spans="11:11" x14ac:dyDescent="0.2">
      <c r="K221" s="318" t="s">
        <v>3003</v>
      </c>
    </row>
    <row r="222" spans="11:11" x14ac:dyDescent="0.2">
      <c r="K222" s="318" t="s">
        <v>3004</v>
      </c>
    </row>
    <row r="223" spans="11:11" x14ac:dyDescent="0.2">
      <c r="K223" s="318" t="s">
        <v>3005</v>
      </c>
    </row>
    <row r="224" spans="11:11" x14ac:dyDescent="0.2">
      <c r="K224" s="318" t="s">
        <v>3006</v>
      </c>
    </row>
    <row r="225" spans="11:11" x14ac:dyDescent="0.2">
      <c r="K225" s="318" t="s">
        <v>3007</v>
      </c>
    </row>
    <row r="226" spans="11:11" x14ac:dyDescent="0.2">
      <c r="K226" s="318" t="s">
        <v>3008</v>
      </c>
    </row>
    <row r="227" spans="11:11" x14ac:dyDescent="0.2">
      <c r="K227" s="318" t="s">
        <v>3009</v>
      </c>
    </row>
    <row r="228" spans="11:11" x14ac:dyDescent="0.2">
      <c r="K228" s="318" t="s">
        <v>3010</v>
      </c>
    </row>
    <row r="229" spans="11:11" x14ac:dyDescent="0.2">
      <c r="K229" s="318" t="s">
        <v>3011</v>
      </c>
    </row>
    <row r="230" spans="11:11" x14ac:dyDescent="0.2">
      <c r="K230" s="318" t="s">
        <v>3012</v>
      </c>
    </row>
    <row r="231" spans="11:11" x14ac:dyDescent="0.2">
      <c r="K231" s="318" t="s">
        <v>3013</v>
      </c>
    </row>
    <row r="232" spans="11:11" x14ac:dyDescent="0.2">
      <c r="K232" s="318" t="s">
        <v>3014</v>
      </c>
    </row>
    <row r="233" spans="11:11" x14ac:dyDescent="0.2">
      <c r="K233" s="318" t="s">
        <v>3015</v>
      </c>
    </row>
    <row r="234" spans="11:11" x14ac:dyDescent="0.2">
      <c r="K234" s="318" t="s">
        <v>3016</v>
      </c>
    </row>
    <row r="235" spans="11:11" ht="22.5" x14ac:dyDescent="0.2">
      <c r="K235" s="318" t="s">
        <v>3017</v>
      </c>
    </row>
    <row r="236" spans="11:11" x14ac:dyDescent="0.2">
      <c r="K236" s="318" t="s">
        <v>3018</v>
      </c>
    </row>
    <row r="237" spans="11:11" x14ac:dyDescent="0.2">
      <c r="K237" s="318" t="s">
        <v>3019</v>
      </c>
    </row>
    <row r="238" spans="11:11" x14ac:dyDescent="0.2">
      <c r="K238" s="318" t="s">
        <v>3020</v>
      </c>
    </row>
    <row r="239" spans="11:11" x14ac:dyDescent="0.2">
      <c r="K239" s="318" t="s">
        <v>3021</v>
      </c>
    </row>
    <row r="240" spans="11:11" x14ac:dyDescent="0.2">
      <c r="K240" s="318" t="s">
        <v>3022</v>
      </c>
    </row>
    <row r="241" spans="11:11" x14ac:dyDescent="0.2">
      <c r="K241" s="318" t="s">
        <v>3023</v>
      </c>
    </row>
    <row r="242" spans="11:11" x14ac:dyDescent="0.2">
      <c r="K242" s="318" t="s">
        <v>3024</v>
      </c>
    </row>
    <row r="243" spans="11:11" x14ac:dyDescent="0.2">
      <c r="K243" s="318" t="s">
        <v>3025</v>
      </c>
    </row>
    <row r="244" spans="11:11" x14ac:dyDescent="0.2">
      <c r="K244" s="318" t="s">
        <v>3026</v>
      </c>
    </row>
    <row r="245" spans="11:11" x14ac:dyDescent="0.2">
      <c r="K245" s="318" t="s">
        <v>3027</v>
      </c>
    </row>
    <row r="246" spans="11:11" x14ac:dyDescent="0.2">
      <c r="K246" s="318" t="s">
        <v>3028</v>
      </c>
    </row>
    <row r="247" spans="11:11" x14ac:dyDescent="0.2">
      <c r="K247" s="318" t="s">
        <v>3029</v>
      </c>
    </row>
    <row r="248" spans="11:11" x14ac:dyDescent="0.2">
      <c r="K248" s="318" t="s">
        <v>3030</v>
      </c>
    </row>
    <row r="249" spans="11:11" x14ac:dyDescent="0.2">
      <c r="K249" s="318" t="s">
        <v>3031</v>
      </c>
    </row>
    <row r="250" spans="11:11" x14ac:dyDescent="0.2">
      <c r="K250" s="318" t="s">
        <v>3032</v>
      </c>
    </row>
    <row r="251" spans="11:11" x14ac:dyDescent="0.2">
      <c r="K251" s="318" t="s">
        <v>3033</v>
      </c>
    </row>
    <row r="252" spans="11:11" x14ac:dyDescent="0.2">
      <c r="K252" s="318" t="s">
        <v>3034</v>
      </c>
    </row>
    <row r="253" spans="11:11" x14ac:dyDescent="0.2">
      <c r="K253" s="318" t="s">
        <v>3035</v>
      </c>
    </row>
    <row r="254" spans="11:11" x14ac:dyDescent="0.2">
      <c r="K254" s="318" t="s">
        <v>3036</v>
      </c>
    </row>
    <row r="255" spans="11:11" x14ac:dyDescent="0.2">
      <c r="K255" s="318" t="s">
        <v>3037</v>
      </c>
    </row>
    <row r="256" spans="11:11" x14ac:dyDescent="0.2">
      <c r="K256" s="318" t="s">
        <v>3038</v>
      </c>
    </row>
    <row r="257" spans="11:11" x14ac:dyDescent="0.2">
      <c r="K257" s="318" t="s">
        <v>3039</v>
      </c>
    </row>
    <row r="258" spans="11:11" x14ac:dyDescent="0.2">
      <c r="K258" s="318" t="s">
        <v>3040</v>
      </c>
    </row>
    <row r="259" spans="11:11" x14ac:dyDescent="0.2">
      <c r="K259" s="318" t="s">
        <v>3041</v>
      </c>
    </row>
    <row r="260" spans="11:11" x14ac:dyDescent="0.2">
      <c r="K260" s="318" t="s">
        <v>3042</v>
      </c>
    </row>
    <row r="261" spans="11:11" x14ac:dyDescent="0.2">
      <c r="K261" s="318" t="s">
        <v>3043</v>
      </c>
    </row>
    <row r="262" spans="11:11" x14ac:dyDescent="0.2">
      <c r="K262" s="318" t="s">
        <v>3044</v>
      </c>
    </row>
    <row r="263" spans="11:11" x14ac:dyDescent="0.2">
      <c r="K263" s="318" t="s">
        <v>3045</v>
      </c>
    </row>
    <row r="264" spans="11:11" x14ac:dyDescent="0.2">
      <c r="K264" s="318" t="s">
        <v>3046</v>
      </c>
    </row>
    <row r="265" spans="11:11" x14ac:dyDescent="0.2">
      <c r="K265" s="318" t="s">
        <v>3047</v>
      </c>
    </row>
    <row r="266" spans="11:11" x14ac:dyDescent="0.2">
      <c r="K266" s="318" t="s">
        <v>3048</v>
      </c>
    </row>
    <row r="267" spans="11:11" x14ac:dyDescent="0.2">
      <c r="K267" s="318" t="s">
        <v>3049</v>
      </c>
    </row>
    <row r="268" spans="11:11" x14ac:dyDescent="0.2">
      <c r="K268" s="318" t="s">
        <v>3050</v>
      </c>
    </row>
    <row r="269" spans="11:11" x14ac:dyDescent="0.2">
      <c r="K269" s="318" t="s">
        <v>3051</v>
      </c>
    </row>
    <row r="270" spans="11:11" x14ac:dyDescent="0.2">
      <c r="K270" s="318" t="s">
        <v>3052</v>
      </c>
    </row>
    <row r="271" spans="11:11" x14ac:dyDescent="0.2">
      <c r="K271" s="318" t="s">
        <v>3053</v>
      </c>
    </row>
    <row r="272" spans="11:11" x14ac:dyDescent="0.2">
      <c r="K272" s="318" t="s">
        <v>3054</v>
      </c>
    </row>
    <row r="273" spans="11:11" x14ac:dyDescent="0.2">
      <c r="K273" s="318" t="s">
        <v>3055</v>
      </c>
    </row>
    <row r="274" spans="11:11" x14ac:dyDescent="0.2">
      <c r="K274" s="318" t="s">
        <v>3056</v>
      </c>
    </row>
    <row r="275" spans="11:11" x14ac:dyDescent="0.2">
      <c r="K275" s="318" t="s">
        <v>3057</v>
      </c>
    </row>
    <row r="276" spans="11:11" x14ac:dyDescent="0.2">
      <c r="K276" s="318" t="s">
        <v>3058</v>
      </c>
    </row>
    <row r="277" spans="11:11" x14ac:dyDescent="0.2">
      <c r="K277" s="318" t="s">
        <v>3059</v>
      </c>
    </row>
    <row r="278" spans="11:11" x14ac:dyDescent="0.2">
      <c r="K278" s="318" t="s">
        <v>3060</v>
      </c>
    </row>
    <row r="279" spans="11:11" x14ac:dyDescent="0.2">
      <c r="K279" s="318" t="s">
        <v>3061</v>
      </c>
    </row>
    <row r="280" spans="11:11" x14ac:dyDescent="0.2">
      <c r="K280" s="318" t="s">
        <v>3062</v>
      </c>
    </row>
    <row r="281" spans="11:11" x14ac:dyDescent="0.2">
      <c r="K281" s="318" t="s">
        <v>3063</v>
      </c>
    </row>
    <row r="282" spans="11:11" x14ac:dyDescent="0.2">
      <c r="K282" s="318" t="s">
        <v>3064</v>
      </c>
    </row>
    <row r="283" spans="11:11" x14ac:dyDescent="0.2">
      <c r="K283" s="318" t="s">
        <v>3065</v>
      </c>
    </row>
    <row r="284" spans="11:11" x14ac:dyDescent="0.2">
      <c r="K284" s="318" t="s">
        <v>3066</v>
      </c>
    </row>
    <row r="285" spans="11:11" x14ac:dyDescent="0.2">
      <c r="K285" s="318" t="s">
        <v>3067</v>
      </c>
    </row>
    <row r="286" spans="11:11" x14ac:dyDescent="0.2">
      <c r="K286" s="318" t="s">
        <v>3068</v>
      </c>
    </row>
    <row r="287" spans="11:11" x14ac:dyDescent="0.2">
      <c r="K287" s="318" t="s">
        <v>3069</v>
      </c>
    </row>
    <row r="288" spans="11:11" x14ac:dyDescent="0.2">
      <c r="K288" s="318" t="s">
        <v>3070</v>
      </c>
    </row>
    <row r="289" spans="11:11" x14ac:dyDescent="0.2">
      <c r="K289" s="318" t="s">
        <v>3071</v>
      </c>
    </row>
    <row r="290" spans="11:11" x14ac:dyDescent="0.2">
      <c r="K290" s="318" t="s">
        <v>3072</v>
      </c>
    </row>
    <row r="291" spans="11:11" x14ac:dyDescent="0.2">
      <c r="K291" s="318" t="s">
        <v>3073</v>
      </c>
    </row>
    <row r="292" spans="11:11" x14ac:dyDescent="0.2">
      <c r="K292" s="318" t="s">
        <v>3074</v>
      </c>
    </row>
    <row r="293" spans="11:11" x14ac:dyDescent="0.2">
      <c r="K293" s="318" t="s">
        <v>3075</v>
      </c>
    </row>
    <row r="294" spans="11:11" x14ac:dyDescent="0.2">
      <c r="K294" s="318" t="s">
        <v>3076</v>
      </c>
    </row>
    <row r="295" spans="11:11" x14ac:dyDescent="0.2">
      <c r="K295" s="318" t="s">
        <v>3077</v>
      </c>
    </row>
    <row r="296" spans="11:11" x14ac:dyDescent="0.2">
      <c r="K296" s="318" t="s">
        <v>3078</v>
      </c>
    </row>
    <row r="297" spans="11:11" x14ac:dyDescent="0.2">
      <c r="K297" s="318" t="s">
        <v>3079</v>
      </c>
    </row>
    <row r="298" spans="11:11" x14ac:dyDescent="0.2">
      <c r="K298" s="318" t="s">
        <v>3080</v>
      </c>
    </row>
    <row r="299" spans="11:11" x14ac:dyDescent="0.2">
      <c r="K299" s="318" t="s">
        <v>3081</v>
      </c>
    </row>
    <row r="300" spans="11:11" x14ac:dyDescent="0.2">
      <c r="K300" s="318" t="s">
        <v>3082</v>
      </c>
    </row>
    <row r="301" spans="11:11" x14ac:dyDescent="0.2">
      <c r="K301" s="318" t="s">
        <v>3083</v>
      </c>
    </row>
    <row r="302" spans="11:11" x14ac:dyDescent="0.2">
      <c r="K302" s="318" t="s">
        <v>3084</v>
      </c>
    </row>
    <row r="303" spans="11:11" x14ac:dyDescent="0.2">
      <c r="K303" s="318" t="s">
        <v>3085</v>
      </c>
    </row>
    <row r="304" spans="11:11" x14ac:dyDescent="0.2">
      <c r="K304" s="318" t="s">
        <v>3086</v>
      </c>
    </row>
    <row r="305" spans="11:11" x14ac:dyDescent="0.2">
      <c r="K305" s="318" t="s">
        <v>3087</v>
      </c>
    </row>
    <row r="306" spans="11:11" x14ac:dyDescent="0.2">
      <c r="K306" s="318" t="s">
        <v>3088</v>
      </c>
    </row>
    <row r="307" spans="11:11" x14ac:dyDescent="0.2">
      <c r="K307" s="318" t="s">
        <v>3089</v>
      </c>
    </row>
    <row r="308" spans="11:11" x14ac:dyDescent="0.2">
      <c r="K308" s="318" t="s">
        <v>3090</v>
      </c>
    </row>
    <row r="309" spans="11:11" x14ac:dyDescent="0.2">
      <c r="K309" s="318" t="s">
        <v>3091</v>
      </c>
    </row>
    <row r="310" spans="11:11" x14ac:dyDescent="0.2">
      <c r="K310" s="318" t="s">
        <v>3092</v>
      </c>
    </row>
    <row r="311" spans="11:11" x14ac:dyDescent="0.2">
      <c r="K311" s="318" t="s">
        <v>3093</v>
      </c>
    </row>
    <row r="312" spans="11:11" x14ac:dyDescent="0.2">
      <c r="K312" s="318" t="s">
        <v>3094</v>
      </c>
    </row>
    <row r="313" spans="11:11" x14ac:dyDescent="0.2">
      <c r="K313" s="318" t="s">
        <v>3095</v>
      </c>
    </row>
    <row r="314" spans="11:11" x14ac:dyDescent="0.2">
      <c r="K314" s="318" t="s">
        <v>3096</v>
      </c>
    </row>
    <row r="315" spans="11:11" x14ac:dyDescent="0.2">
      <c r="K315" s="318" t="s">
        <v>3097</v>
      </c>
    </row>
    <row r="316" spans="11:11" x14ac:dyDescent="0.2">
      <c r="K316" s="318" t="s">
        <v>3098</v>
      </c>
    </row>
    <row r="317" spans="11:11" x14ac:dyDescent="0.2">
      <c r="K317" s="318" t="s">
        <v>3099</v>
      </c>
    </row>
    <row r="318" spans="11:11" x14ac:dyDescent="0.2">
      <c r="K318" s="318" t="s">
        <v>3100</v>
      </c>
    </row>
    <row r="319" spans="11:11" x14ac:dyDescent="0.2">
      <c r="K319" s="318" t="s">
        <v>3101</v>
      </c>
    </row>
    <row r="320" spans="11:11" x14ac:dyDescent="0.2">
      <c r="K320" s="318" t="s">
        <v>3102</v>
      </c>
    </row>
    <row r="321" spans="11:11" x14ac:dyDescent="0.2">
      <c r="K321" s="318" t="s">
        <v>3103</v>
      </c>
    </row>
    <row r="322" spans="11:11" x14ac:dyDescent="0.2">
      <c r="K322" s="318" t="s">
        <v>3104</v>
      </c>
    </row>
    <row r="323" spans="11:11" x14ac:dyDescent="0.2">
      <c r="K323" s="318" t="s">
        <v>3105</v>
      </c>
    </row>
    <row r="324" spans="11:11" x14ac:dyDescent="0.2">
      <c r="K324" s="318" t="s">
        <v>3106</v>
      </c>
    </row>
    <row r="325" spans="11:11" x14ac:dyDescent="0.2">
      <c r="K325" s="318" t="s">
        <v>3107</v>
      </c>
    </row>
    <row r="326" spans="11:11" x14ac:dyDescent="0.2">
      <c r="K326" s="318" t="s">
        <v>3108</v>
      </c>
    </row>
    <row r="327" spans="11:11" ht="22.5" x14ac:dyDescent="0.2">
      <c r="K327" s="318" t="s">
        <v>3109</v>
      </c>
    </row>
    <row r="328" spans="11:11" x14ac:dyDescent="0.2">
      <c r="K328" s="318" t="s">
        <v>3110</v>
      </c>
    </row>
    <row r="329" spans="11:11" x14ac:dyDescent="0.2">
      <c r="K329" s="318" t="s">
        <v>3111</v>
      </c>
    </row>
    <row r="330" spans="11:11" x14ac:dyDescent="0.2">
      <c r="K330" s="318" t="s">
        <v>3112</v>
      </c>
    </row>
    <row r="331" spans="11:11" x14ac:dyDescent="0.2">
      <c r="K331" s="318" t="s">
        <v>3113</v>
      </c>
    </row>
    <row r="332" spans="11:11" x14ac:dyDescent="0.2">
      <c r="K332" s="318" t="s">
        <v>3114</v>
      </c>
    </row>
    <row r="333" spans="11:11" x14ac:dyDescent="0.2">
      <c r="K333" s="318" t="s">
        <v>3115</v>
      </c>
    </row>
    <row r="334" spans="11:11" x14ac:dyDescent="0.2">
      <c r="K334" s="318" t="s">
        <v>3116</v>
      </c>
    </row>
    <row r="335" spans="11:11" x14ac:dyDescent="0.2">
      <c r="K335" s="318" t="s">
        <v>3117</v>
      </c>
    </row>
    <row r="336" spans="11:11" x14ac:dyDescent="0.2">
      <c r="K336" s="318" t="s">
        <v>3118</v>
      </c>
    </row>
    <row r="337" spans="11:11" x14ac:dyDescent="0.2">
      <c r="K337" s="318" t="s">
        <v>3119</v>
      </c>
    </row>
    <row r="338" spans="11:11" x14ac:dyDescent="0.2">
      <c r="K338" s="318" t="s">
        <v>3120</v>
      </c>
    </row>
    <row r="339" spans="11:11" x14ac:dyDescent="0.2">
      <c r="K339" s="318" t="s">
        <v>3121</v>
      </c>
    </row>
    <row r="340" spans="11:11" x14ac:dyDescent="0.2">
      <c r="K340" s="318" t="s">
        <v>3122</v>
      </c>
    </row>
    <row r="341" spans="11:11" x14ac:dyDescent="0.2">
      <c r="K341" s="318" t="s">
        <v>3123</v>
      </c>
    </row>
    <row r="342" spans="11:11" x14ac:dyDescent="0.2">
      <c r="K342" s="318" t="s">
        <v>3124</v>
      </c>
    </row>
    <row r="343" spans="11:11" x14ac:dyDescent="0.2">
      <c r="K343" s="318" t="s">
        <v>3125</v>
      </c>
    </row>
    <row r="344" spans="11:11" x14ac:dyDescent="0.2">
      <c r="K344" s="318" t="s">
        <v>3126</v>
      </c>
    </row>
    <row r="345" spans="11:11" x14ac:dyDescent="0.2">
      <c r="K345" s="318" t="s">
        <v>3127</v>
      </c>
    </row>
    <row r="346" spans="11:11" x14ac:dyDescent="0.2">
      <c r="K346" s="318" t="s">
        <v>3128</v>
      </c>
    </row>
    <row r="347" spans="11:11" x14ac:dyDescent="0.2">
      <c r="K347" s="318" t="s">
        <v>3129</v>
      </c>
    </row>
    <row r="348" spans="11:11" x14ac:dyDescent="0.2">
      <c r="K348" s="318" t="s">
        <v>3130</v>
      </c>
    </row>
    <row r="349" spans="11:11" x14ac:dyDescent="0.2">
      <c r="K349" s="318" t="s">
        <v>3131</v>
      </c>
    </row>
    <row r="350" spans="11:11" x14ac:dyDescent="0.2">
      <c r="K350" s="318" t="s">
        <v>3132</v>
      </c>
    </row>
    <row r="351" spans="11:11" x14ac:dyDescent="0.2">
      <c r="K351" s="318" t="s">
        <v>3133</v>
      </c>
    </row>
    <row r="352" spans="11:11" x14ac:dyDescent="0.2">
      <c r="K352" s="318" t="s">
        <v>3134</v>
      </c>
    </row>
    <row r="353" spans="11:11" x14ac:dyDescent="0.2">
      <c r="K353" s="318" t="s">
        <v>3135</v>
      </c>
    </row>
    <row r="354" spans="11:11" x14ac:dyDescent="0.2">
      <c r="K354" s="318" t="s">
        <v>3136</v>
      </c>
    </row>
    <row r="355" spans="11:11" x14ac:dyDescent="0.2">
      <c r="K355" s="318" t="s">
        <v>3137</v>
      </c>
    </row>
    <row r="356" spans="11:11" x14ac:dyDescent="0.2">
      <c r="K356" s="318" t="s">
        <v>3138</v>
      </c>
    </row>
    <row r="357" spans="11:11" x14ac:dyDescent="0.2">
      <c r="K357" s="318" t="s">
        <v>3139</v>
      </c>
    </row>
    <row r="358" spans="11:11" x14ac:dyDescent="0.2">
      <c r="K358" s="318" t="s">
        <v>3140</v>
      </c>
    </row>
    <row r="359" spans="11:11" x14ac:dyDescent="0.2">
      <c r="K359" s="318" t="s">
        <v>3141</v>
      </c>
    </row>
    <row r="360" spans="11:11" x14ac:dyDescent="0.2">
      <c r="K360" s="318" t="s">
        <v>3142</v>
      </c>
    </row>
    <row r="361" spans="11:11" x14ac:dyDescent="0.2">
      <c r="K361" s="318" t="s">
        <v>3143</v>
      </c>
    </row>
    <row r="362" spans="11:11" x14ac:dyDescent="0.2">
      <c r="K362" s="318" t="s">
        <v>3144</v>
      </c>
    </row>
    <row r="363" spans="11:11" x14ac:dyDescent="0.2">
      <c r="K363" s="318" t="s">
        <v>3145</v>
      </c>
    </row>
    <row r="364" spans="11:11" x14ac:dyDescent="0.2">
      <c r="K364" s="318" t="s">
        <v>3146</v>
      </c>
    </row>
    <row r="365" spans="11:11" x14ac:dyDescent="0.2">
      <c r="K365" s="318" t="s">
        <v>3147</v>
      </c>
    </row>
    <row r="366" spans="11:11" x14ac:dyDescent="0.2">
      <c r="K366" s="318" t="s">
        <v>3148</v>
      </c>
    </row>
    <row r="367" spans="11:11" x14ac:dyDescent="0.2">
      <c r="K367" s="318" t="s">
        <v>3149</v>
      </c>
    </row>
    <row r="368" spans="11:11" x14ac:dyDescent="0.2">
      <c r="K368" s="318" t="s">
        <v>3150</v>
      </c>
    </row>
    <row r="369" spans="11:11" x14ac:dyDescent="0.2">
      <c r="K369" s="318" t="s">
        <v>3151</v>
      </c>
    </row>
    <row r="370" spans="11:11" x14ac:dyDescent="0.2">
      <c r="K370" s="318" t="s">
        <v>3152</v>
      </c>
    </row>
    <row r="371" spans="11:11" x14ac:dyDescent="0.2">
      <c r="K371" s="318" t="s">
        <v>3153</v>
      </c>
    </row>
    <row r="372" spans="11:11" x14ac:dyDescent="0.2">
      <c r="K372" s="318" t="s">
        <v>3154</v>
      </c>
    </row>
    <row r="373" spans="11:11" x14ac:dyDescent="0.2">
      <c r="K373" s="318" t="s">
        <v>3155</v>
      </c>
    </row>
    <row r="374" spans="11:11" x14ac:dyDescent="0.2">
      <c r="K374" s="318" t="s">
        <v>3156</v>
      </c>
    </row>
    <row r="375" spans="11:11" x14ac:dyDescent="0.2">
      <c r="K375" s="318" t="s">
        <v>3157</v>
      </c>
    </row>
    <row r="376" spans="11:11" x14ac:dyDescent="0.2">
      <c r="K376" s="318" t="s">
        <v>3158</v>
      </c>
    </row>
    <row r="377" spans="11:11" x14ac:dyDescent="0.2">
      <c r="K377" s="318" t="s">
        <v>3159</v>
      </c>
    </row>
    <row r="378" spans="11:11" x14ac:dyDescent="0.2">
      <c r="K378" s="318" t="s">
        <v>3160</v>
      </c>
    </row>
    <row r="379" spans="11:11" x14ac:dyDescent="0.2">
      <c r="K379" s="318" t="s">
        <v>3161</v>
      </c>
    </row>
    <row r="380" spans="11:11" x14ac:dyDescent="0.2">
      <c r="K380" s="318" t="s">
        <v>3162</v>
      </c>
    </row>
    <row r="381" spans="11:11" x14ac:dyDescent="0.2">
      <c r="K381" s="318" t="s">
        <v>3163</v>
      </c>
    </row>
    <row r="382" spans="11:11" x14ac:dyDescent="0.2">
      <c r="K382" s="318" t="s">
        <v>3164</v>
      </c>
    </row>
    <row r="383" spans="11:11" x14ac:dyDescent="0.2">
      <c r="K383" s="318" t="s">
        <v>3165</v>
      </c>
    </row>
    <row r="384" spans="11:11" x14ac:dyDescent="0.2">
      <c r="K384" s="318" t="s">
        <v>3166</v>
      </c>
    </row>
    <row r="385" spans="11:11" x14ac:dyDescent="0.2">
      <c r="K385" s="318" t="s">
        <v>3167</v>
      </c>
    </row>
    <row r="386" spans="11:11" x14ac:dyDescent="0.2">
      <c r="K386" s="318" t="s">
        <v>3168</v>
      </c>
    </row>
    <row r="387" spans="11:11" x14ac:dyDescent="0.2">
      <c r="K387" s="318" t="s">
        <v>3169</v>
      </c>
    </row>
    <row r="388" spans="11:11" x14ac:dyDescent="0.2">
      <c r="K388" s="318" t="s">
        <v>3170</v>
      </c>
    </row>
    <row r="389" spans="11:11" x14ac:dyDescent="0.2">
      <c r="K389" s="318" t="s">
        <v>3171</v>
      </c>
    </row>
    <row r="390" spans="11:11" x14ac:dyDescent="0.2">
      <c r="K390" s="318" t="s">
        <v>3172</v>
      </c>
    </row>
    <row r="391" spans="11:11" x14ac:dyDescent="0.2">
      <c r="K391" s="318" t="s">
        <v>3173</v>
      </c>
    </row>
    <row r="392" spans="11:11" x14ac:dyDescent="0.2">
      <c r="K392" s="318" t="s">
        <v>3174</v>
      </c>
    </row>
    <row r="393" spans="11:11" x14ac:dyDescent="0.2">
      <c r="K393" s="318" t="s">
        <v>3175</v>
      </c>
    </row>
    <row r="394" spans="11:11" x14ac:dyDescent="0.2">
      <c r="K394" s="318" t="s">
        <v>3176</v>
      </c>
    </row>
    <row r="395" spans="11:11" x14ac:dyDescent="0.2">
      <c r="K395" s="318" t="s">
        <v>3177</v>
      </c>
    </row>
    <row r="396" spans="11:11" x14ac:dyDescent="0.2">
      <c r="K396" s="318" t="s">
        <v>3178</v>
      </c>
    </row>
    <row r="397" spans="11:11" x14ac:dyDescent="0.2">
      <c r="K397" s="318" t="s">
        <v>3179</v>
      </c>
    </row>
    <row r="398" spans="11:11" x14ac:dyDescent="0.2">
      <c r="K398" s="318" t="s">
        <v>3180</v>
      </c>
    </row>
    <row r="399" spans="11:11" x14ac:dyDescent="0.2">
      <c r="K399" s="318" t="s">
        <v>3181</v>
      </c>
    </row>
    <row r="400" spans="11:11" x14ac:dyDescent="0.2">
      <c r="K400" s="318" t="s">
        <v>3182</v>
      </c>
    </row>
    <row r="401" spans="11:11" x14ac:dyDescent="0.2">
      <c r="K401" s="318" t="s">
        <v>3183</v>
      </c>
    </row>
    <row r="402" spans="11:11" x14ac:dyDescent="0.2">
      <c r="K402" s="318" t="s">
        <v>3184</v>
      </c>
    </row>
    <row r="403" spans="11:11" x14ac:dyDescent="0.2">
      <c r="K403" s="318" t="s">
        <v>3185</v>
      </c>
    </row>
    <row r="404" spans="11:11" x14ac:dyDescent="0.2">
      <c r="K404" s="318" t="s">
        <v>3186</v>
      </c>
    </row>
    <row r="405" spans="11:11" x14ac:dyDescent="0.2">
      <c r="K405" s="318" t="s">
        <v>3187</v>
      </c>
    </row>
    <row r="406" spans="11:11" x14ac:dyDescent="0.2">
      <c r="K406" s="318" t="s">
        <v>3188</v>
      </c>
    </row>
    <row r="407" spans="11:11" x14ac:dyDescent="0.2">
      <c r="K407" s="318" t="s">
        <v>3189</v>
      </c>
    </row>
    <row r="408" spans="11:11" x14ac:dyDescent="0.2">
      <c r="K408" s="318" t="s">
        <v>3190</v>
      </c>
    </row>
    <row r="409" spans="11:11" x14ac:dyDescent="0.2">
      <c r="K409" s="318" t="s">
        <v>3191</v>
      </c>
    </row>
    <row r="410" spans="11:11" x14ac:dyDescent="0.2">
      <c r="K410" s="318" t="s">
        <v>3192</v>
      </c>
    </row>
    <row r="411" spans="11:11" x14ac:dyDescent="0.2">
      <c r="K411" s="318" t="s">
        <v>3193</v>
      </c>
    </row>
    <row r="412" spans="11:11" x14ac:dyDescent="0.2">
      <c r="K412" s="318" t="s">
        <v>3194</v>
      </c>
    </row>
    <row r="413" spans="11:11" x14ac:dyDescent="0.2">
      <c r="K413" s="318" t="s">
        <v>3195</v>
      </c>
    </row>
    <row r="414" spans="11:11" x14ac:dyDescent="0.2">
      <c r="K414" s="318" t="s">
        <v>3196</v>
      </c>
    </row>
    <row r="415" spans="11:11" x14ac:dyDescent="0.2">
      <c r="K415" s="318" t="s">
        <v>3197</v>
      </c>
    </row>
    <row r="416" spans="11:11" x14ac:dyDescent="0.2">
      <c r="K416" s="318" t="s">
        <v>3198</v>
      </c>
    </row>
    <row r="417" spans="11:11" x14ac:dyDescent="0.2">
      <c r="K417" s="318" t="s">
        <v>3199</v>
      </c>
    </row>
    <row r="418" spans="11:11" x14ac:dyDescent="0.2">
      <c r="K418" s="318" t="s">
        <v>3200</v>
      </c>
    </row>
    <row r="419" spans="11:11" x14ac:dyDescent="0.2">
      <c r="K419" s="318" t="s">
        <v>3201</v>
      </c>
    </row>
    <row r="420" spans="11:11" x14ac:dyDescent="0.2">
      <c r="K420" s="318" t="s">
        <v>3202</v>
      </c>
    </row>
    <row r="421" spans="11:11" x14ac:dyDescent="0.2">
      <c r="K421" s="318" t="s">
        <v>3203</v>
      </c>
    </row>
    <row r="422" spans="11:11" x14ac:dyDescent="0.2">
      <c r="K422" s="318" t="s">
        <v>3204</v>
      </c>
    </row>
    <row r="423" spans="11:11" x14ac:dyDescent="0.2">
      <c r="K423" s="318" t="s">
        <v>3205</v>
      </c>
    </row>
    <row r="424" spans="11:11" x14ac:dyDescent="0.2">
      <c r="K424" s="318" t="s">
        <v>3206</v>
      </c>
    </row>
    <row r="425" spans="11:11" x14ac:dyDescent="0.2">
      <c r="K425" s="318" t="s">
        <v>3207</v>
      </c>
    </row>
    <row r="426" spans="11:11" x14ac:dyDescent="0.2">
      <c r="K426" s="318" t="s">
        <v>3208</v>
      </c>
    </row>
    <row r="427" spans="11:11" x14ac:dyDescent="0.2">
      <c r="K427" s="318" t="s">
        <v>3209</v>
      </c>
    </row>
    <row r="428" spans="11:11" x14ac:dyDescent="0.2">
      <c r="K428" s="318" t="s">
        <v>3210</v>
      </c>
    </row>
    <row r="429" spans="11:11" x14ac:dyDescent="0.2">
      <c r="K429" s="318" t="s">
        <v>3211</v>
      </c>
    </row>
    <row r="430" spans="11:11" x14ac:dyDescent="0.2">
      <c r="K430" s="318" t="s">
        <v>3212</v>
      </c>
    </row>
    <row r="431" spans="11:11" x14ac:dyDescent="0.2">
      <c r="K431" s="318" t="s">
        <v>3213</v>
      </c>
    </row>
    <row r="432" spans="11:11" x14ac:dyDescent="0.2">
      <c r="K432" s="318" t="s">
        <v>3214</v>
      </c>
    </row>
    <row r="433" spans="11:11" x14ac:dyDescent="0.2">
      <c r="K433" s="318" t="s">
        <v>3215</v>
      </c>
    </row>
    <row r="434" spans="11:11" x14ac:dyDescent="0.2">
      <c r="K434" s="318" t="s">
        <v>3216</v>
      </c>
    </row>
    <row r="435" spans="11:11" x14ac:dyDescent="0.2">
      <c r="K435" s="318" t="s">
        <v>3217</v>
      </c>
    </row>
    <row r="436" spans="11:11" x14ac:dyDescent="0.2">
      <c r="K436" s="318" t="s">
        <v>3218</v>
      </c>
    </row>
    <row r="437" spans="11:11" x14ac:dyDescent="0.2">
      <c r="K437" s="318" t="s">
        <v>3219</v>
      </c>
    </row>
    <row r="438" spans="11:11" x14ac:dyDescent="0.2">
      <c r="K438" s="318" t="s">
        <v>3220</v>
      </c>
    </row>
    <row r="439" spans="11:11" x14ac:dyDescent="0.2">
      <c r="K439" s="318" t="s">
        <v>3221</v>
      </c>
    </row>
    <row r="440" spans="11:11" x14ac:dyDescent="0.2">
      <c r="K440" s="318" t="s">
        <v>3222</v>
      </c>
    </row>
    <row r="441" spans="11:11" x14ac:dyDescent="0.2">
      <c r="K441" s="318" t="s">
        <v>3223</v>
      </c>
    </row>
    <row r="442" spans="11:11" x14ac:dyDescent="0.2">
      <c r="K442" s="318" t="s">
        <v>3224</v>
      </c>
    </row>
    <row r="443" spans="11:11" ht="22.5" x14ac:dyDescent="0.2">
      <c r="K443" s="318" t="s">
        <v>3225</v>
      </c>
    </row>
    <row r="444" spans="11:11" x14ac:dyDescent="0.2">
      <c r="K444" s="318" t="s">
        <v>3226</v>
      </c>
    </row>
    <row r="445" spans="11:11" x14ac:dyDescent="0.2">
      <c r="K445" s="318" t="s">
        <v>3227</v>
      </c>
    </row>
    <row r="446" spans="11:11" x14ac:dyDescent="0.2">
      <c r="K446" s="318" t="s">
        <v>3228</v>
      </c>
    </row>
    <row r="447" spans="11:11" x14ac:dyDescent="0.2">
      <c r="K447" s="318" t="s">
        <v>3229</v>
      </c>
    </row>
    <row r="448" spans="11:11" x14ac:dyDescent="0.2">
      <c r="K448" s="318" t="s">
        <v>3230</v>
      </c>
    </row>
    <row r="449" spans="11:11" x14ac:dyDescent="0.2">
      <c r="K449" s="318" t="s">
        <v>3231</v>
      </c>
    </row>
    <row r="450" spans="11:11" x14ac:dyDescent="0.2">
      <c r="K450" s="318" t="s">
        <v>3232</v>
      </c>
    </row>
    <row r="451" spans="11:11" x14ac:dyDescent="0.2">
      <c r="K451" s="318" t="s">
        <v>3233</v>
      </c>
    </row>
    <row r="452" spans="11:11" x14ac:dyDescent="0.2">
      <c r="K452" s="318" t="s">
        <v>3234</v>
      </c>
    </row>
    <row r="453" spans="11:11" x14ac:dyDescent="0.2">
      <c r="K453" s="318" t="s">
        <v>3235</v>
      </c>
    </row>
    <row r="454" spans="11:11" x14ac:dyDescent="0.2">
      <c r="K454" s="318" t="s">
        <v>3236</v>
      </c>
    </row>
    <row r="455" spans="11:11" x14ac:dyDescent="0.2">
      <c r="K455" s="318" t="s">
        <v>3237</v>
      </c>
    </row>
    <row r="456" spans="11:11" x14ac:dyDescent="0.2">
      <c r="K456" s="318" t="s">
        <v>3238</v>
      </c>
    </row>
    <row r="457" spans="11:11" x14ac:dyDescent="0.2">
      <c r="K457" s="318" t="s">
        <v>3239</v>
      </c>
    </row>
    <row r="458" spans="11:11" x14ac:dyDescent="0.2">
      <c r="K458" s="318" t="s">
        <v>3240</v>
      </c>
    </row>
    <row r="459" spans="11:11" x14ac:dyDescent="0.2">
      <c r="K459" s="318" t="s">
        <v>3241</v>
      </c>
    </row>
    <row r="460" spans="11:11" x14ac:dyDescent="0.2">
      <c r="K460" s="318" t="s">
        <v>3242</v>
      </c>
    </row>
    <row r="461" spans="11:11" x14ac:dyDescent="0.2">
      <c r="K461" s="318" t="s">
        <v>3243</v>
      </c>
    </row>
    <row r="462" spans="11:11" x14ac:dyDescent="0.2">
      <c r="K462" s="318" t="s">
        <v>3244</v>
      </c>
    </row>
    <row r="463" spans="11:11" x14ac:dyDescent="0.2">
      <c r="K463" s="318" t="s">
        <v>3245</v>
      </c>
    </row>
    <row r="464" spans="11:11" x14ac:dyDescent="0.2">
      <c r="K464" s="318" t="s">
        <v>3246</v>
      </c>
    </row>
    <row r="465" spans="11:11" x14ac:dyDescent="0.2">
      <c r="K465" s="318" t="s">
        <v>3247</v>
      </c>
    </row>
    <row r="466" spans="11:11" x14ac:dyDescent="0.2">
      <c r="K466" s="318" t="s">
        <v>3248</v>
      </c>
    </row>
    <row r="467" spans="11:11" x14ac:dyDescent="0.2">
      <c r="K467" s="318" t="s">
        <v>3249</v>
      </c>
    </row>
    <row r="468" spans="11:11" x14ac:dyDescent="0.2">
      <c r="K468" s="318" t="s">
        <v>3250</v>
      </c>
    </row>
    <row r="469" spans="11:11" x14ac:dyDescent="0.2">
      <c r="K469" s="318" t="s">
        <v>3251</v>
      </c>
    </row>
    <row r="470" spans="11:11" x14ac:dyDescent="0.2">
      <c r="K470" s="318" t="s">
        <v>3252</v>
      </c>
    </row>
    <row r="471" spans="11:11" x14ac:dyDescent="0.2">
      <c r="K471" s="318" t="s">
        <v>3253</v>
      </c>
    </row>
    <row r="472" spans="11:11" x14ac:dyDescent="0.2">
      <c r="K472" s="318" t="s">
        <v>3254</v>
      </c>
    </row>
    <row r="473" spans="11:11" x14ac:dyDescent="0.2">
      <c r="K473" s="318" t="s">
        <v>3255</v>
      </c>
    </row>
    <row r="474" spans="11:11" x14ac:dyDescent="0.2">
      <c r="K474" s="318" t="s">
        <v>3256</v>
      </c>
    </row>
    <row r="475" spans="11:11" x14ac:dyDescent="0.2">
      <c r="K475" s="318" t="s">
        <v>3257</v>
      </c>
    </row>
    <row r="476" spans="11:11" x14ac:dyDescent="0.2">
      <c r="K476" s="318" t="s">
        <v>3258</v>
      </c>
    </row>
    <row r="477" spans="11:11" x14ac:dyDescent="0.2">
      <c r="K477" s="318" t="s">
        <v>3259</v>
      </c>
    </row>
    <row r="478" spans="11:11" x14ac:dyDescent="0.2">
      <c r="K478" s="318" t="s">
        <v>3260</v>
      </c>
    </row>
    <row r="479" spans="11:11" x14ac:dyDescent="0.2">
      <c r="K479" s="318" t="s">
        <v>3261</v>
      </c>
    </row>
    <row r="480" spans="11:11" x14ac:dyDescent="0.2">
      <c r="K480" s="318" t="s">
        <v>3262</v>
      </c>
    </row>
    <row r="481" spans="11:11" x14ac:dyDescent="0.2">
      <c r="K481" s="318" t="s">
        <v>3263</v>
      </c>
    </row>
    <row r="482" spans="11:11" x14ac:dyDescent="0.2">
      <c r="K482" s="318" t="s">
        <v>3264</v>
      </c>
    </row>
    <row r="483" spans="11:11" x14ac:dyDescent="0.2">
      <c r="K483" s="318" t="s">
        <v>3265</v>
      </c>
    </row>
    <row r="484" spans="11:11" x14ac:dyDescent="0.2">
      <c r="K484" s="318" t="s">
        <v>3266</v>
      </c>
    </row>
    <row r="485" spans="11:11" x14ac:dyDescent="0.2">
      <c r="K485" s="318" t="s">
        <v>3267</v>
      </c>
    </row>
    <row r="486" spans="11:11" x14ac:dyDescent="0.2">
      <c r="K486" s="318" t="s">
        <v>3268</v>
      </c>
    </row>
    <row r="487" spans="11:11" x14ac:dyDescent="0.2">
      <c r="K487" s="318" t="s">
        <v>3269</v>
      </c>
    </row>
    <row r="488" spans="11:11" x14ac:dyDescent="0.2">
      <c r="K488" s="318" t="s">
        <v>3270</v>
      </c>
    </row>
    <row r="489" spans="11:11" x14ac:dyDescent="0.2">
      <c r="K489" s="318" t="s">
        <v>3271</v>
      </c>
    </row>
    <row r="490" spans="11:11" x14ac:dyDescent="0.2">
      <c r="K490" s="318" t="s">
        <v>3272</v>
      </c>
    </row>
    <row r="491" spans="11:11" x14ac:dyDescent="0.2">
      <c r="K491" s="318" t="s">
        <v>3273</v>
      </c>
    </row>
    <row r="492" spans="11:11" x14ac:dyDescent="0.2">
      <c r="K492" s="318" t="s">
        <v>3274</v>
      </c>
    </row>
    <row r="493" spans="11:11" x14ac:dyDescent="0.2">
      <c r="K493" s="318" t="s">
        <v>3275</v>
      </c>
    </row>
    <row r="494" spans="11:11" x14ac:dyDescent="0.2">
      <c r="K494" s="318" t="s">
        <v>3276</v>
      </c>
    </row>
    <row r="495" spans="11:11" x14ac:dyDescent="0.2">
      <c r="K495" s="318" t="s">
        <v>3277</v>
      </c>
    </row>
    <row r="496" spans="11:11" x14ac:dyDescent="0.2">
      <c r="K496" s="318" t="s">
        <v>3278</v>
      </c>
    </row>
    <row r="497" spans="11:11" x14ac:dyDescent="0.2">
      <c r="K497" s="318" t="s">
        <v>3279</v>
      </c>
    </row>
    <row r="498" spans="11:11" x14ac:dyDescent="0.2">
      <c r="K498" s="318" t="s">
        <v>3280</v>
      </c>
    </row>
    <row r="499" spans="11:11" x14ac:dyDescent="0.2">
      <c r="K499" s="318" t="s">
        <v>3281</v>
      </c>
    </row>
    <row r="500" spans="11:11" x14ac:dyDescent="0.2">
      <c r="K500" s="318" t="s">
        <v>3282</v>
      </c>
    </row>
    <row r="501" spans="11:11" x14ac:dyDescent="0.2">
      <c r="K501" s="318" t="s">
        <v>3283</v>
      </c>
    </row>
    <row r="502" spans="11:11" x14ac:dyDescent="0.2">
      <c r="K502" s="318" t="s">
        <v>3284</v>
      </c>
    </row>
    <row r="503" spans="11:11" x14ac:dyDescent="0.2">
      <c r="K503" s="318" t="s">
        <v>3285</v>
      </c>
    </row>
    <row r="504" spans="11:11" x14ac:dyDescent="0.2">
      <c r="K504" s="318" t="s">
        <v>3286</v>
      </c>
    </row>
    <row r="505" spans="11:11" x14ac:dyDescent="0.2">
      <c r="K505" s="318" t="s">
        <v>3287</v>
      </c>
    </row>
    <row r="506" spans="11:11" x14ac:dyDescent="0.2">
      <c r="K506" s="318" t="s">
        <v>3288</v>
      </c>
    </row>
    <row r="507" spans="11:11" x14ac:dyDescent="0.2">
      <c r="K507" s="318" t="s">
        <v>3289</v>
      </c>
    </row>
    <row r="508" spans="11:11" x14ac:dyDescent="0.2">
      <c r="K508" s="318" t="s">
        <v>3290</v>
      </c>
    </row>
    <row r="509" spans="11:11" x14ac:dyDescent="0.2">
      <c r="K509" s="318" t="s">
        <v>3291</v>
      </c>
    </row>
    <row r="510" spans="11:11" x14ac:dyDescent="0.2">
      <c r="K510" s="318" t="s">
        <v>3292</v>
      </c>
    </row>
    <row r="511" spans="11:11" x14ac:dyDescent="0.2">
      <c r="K511" s="318" t="s">
        <v>3293</v>
      </c>
    </row>
    <row r="512" spans="11:11" x14ac:dyDescent="0.2">
      <c r="K512" s="318" t="s">
        <v>3294</v>
      </c>
    </row>
    <row r="513" spans="11:11" x14ac:dyDescent="0.2">
      <c r="K513" s="318" t="s">
        <v>3295</v>
      </c>
    </row>
    <row r="514" spans="11:11" x14ac:dyDescent="0.2">
      <c r="K514" s="318" t="s">
        <v>3296</v>
      </c>
    </row>
    <row r="515" spans="11:11" x14ac:dyDescent="0.2">
      <c r="K515" s="318" t="s">
        <v>3297</v>
      </c>
    </row>
    <row r="516" spans="11:11" x14ac:dyDescent="0.2">
      <c r="K516" s="318" t="s">
        <v>3298</v>
      </c>
    </row>
    <row r="517" spans="11:11" x14ac:dyDescent="0.2">
      <c r="K517" s="318" t="s">
        <v>3299</v>
      </c>
    </row>
    <row r="518" spans="11:11" x14ac:dyDescent="0.2">
      <c r="K518" s="318" t="s">
        <v>3300</v>
      </c>
    </row>
    <row r="519" spans="11:11" x14ac:dyDescent="0.2">
      <c r="K519" s="318" t="s">
        <v>3301</v>
      </c>
    </row>
    <row r="520" spans="11:11" x14ac:dyDescent="0.2">
      <c r="K520" s="318" t="s">
        <v>3302</v>
      </c>
    </row>
    <row r="521" spans="11:11" ht="22.5" x14ac:dyDescent="0.2">
      <c r="K521" s="318" t="s">
        <v>3303</v>
      </c>
    </row>
    <row r="522" spans="11:11" x14ac:dyDescent="0.2">
      <c r="K522" s="318" t="s">
        <v>3304</v>
      </c>
    </row>
    <row r="523" spans="11:11" x14ac:dyDescent="0.2">
      <c r="K523" s="318" t="s">
        <v>3305</v>
      </c>
    </row>
    <row r="524" spans="11:11" x14ac:dyDescent="0.2">
      <c r="K524" s="318" t="s">
        <v>3306</v>
      </c>
    </row>
    <row r="525" spans="11:11" x14ac:dyDescent="0.2">
      <c r="K525" s="318" t="s">
        <v>3307</v>
      </c>
    </row>
    <row r="526" spans="11:11" x14ac:dyDescent="0.2">
      <c r="K526" s="318" t="s">
        <v>3308</v>
      </c>
    </row>
    <row r="527" spans="11:11" x14ac:dyDescent="0.2">
      <c r="K527" s="318" t="s">
        <v>3309</v>
      </c>
    </row>
    <row r="528" spans="11:11" x14ac:dyDescent="0.2">
      <c r="K528" s="318" t="s">
        <v>3310</v>
      </c>
    </row>
    <row r="529" spans="11:11" x14ac:dyDescent="0.2">
      <c r="K529" s="318" t="s">
        <v>3311</v>
      </c>
    </row>
    <row r="530" spans="11:11" x14ac:dyDescent="0.2">
      <c r="K530" s="318" t="s">
        <v>3312</v>
      </c>
    </row>
    <row r="531" spans="11:11" x14ac:dyDescent="0.2">
      <c r="K531" s="318" t="s">
        <v>3313</v>
      </c>
    </row>
    <row r="532" spans="11:11" x14ac:dyDescent="0.2">
      <c r="K532" s="318" t="s">
        <v>3314</v>
      </c>
    </row>
    <row r="533" spans="11:11" x14ac:dyDescent="0.2">
      <c r="K533" s="318" t="s">
        <v>3315</v>
      </c>
    </row>
    <row r="534" spans="11:11" x14ac:dyDescent="0.2">
      <c r="K534" s="318" t="s">
        <v>3316</v>
      </c>
    </row>
    <row r="535" spans="11:11" x14ac:dyDescent="0.2">
      <c r="K535" s="318" t="s">
        <v>3317</v>
      </c>
    </row>
    <row r="536" spans="11:11" x14ac:dyDescent="0.2">
      <c r="K536" s="318" t="s">
        <v>3318</v>
      </c>
    </row>
    <row r="537" spans="11:11" x14ac:dyDescent="0.2">
      <c r="K537" s="318" t="s">
        <v>3319</v>
      </c>
    </row>
    <row r="538" spans="11:11" x14ac:dyDescent="0.2">
      <c r="K538" s="318" t="s">
        <v>3320</v>
      </c>
    </row>
    <row r="539" spans="11:11" x14ac:dyDescent="0.2">
      <c r="K539" s="318" t="s">
        <v>3321</v>
      </c>
    </row>
    <row r="540" spans="11:11" x14ac:dyDescent="0.2">
      <c r="K540" s="318" t="s">
        <v>3322</v>
      </c>
    </row>
    <row r="541" spans="11:11" x14ac:dyDescent="0.2">
      <c r="K541" s="318" t="s">
        <v>3323</v>
      </c>
    </row>
    <row r="542" spans="11:11" x14ac:dyDescent="0.2">
      <c r="K542" s="318" t="s">
        <v>3324</v>
      </c>
    </row>
    <row r="543" spans="11:11" x14ac:dyDescent="0.2">
      <c r="K543" s="318" t="s">
        <v>3325</v>
      </c>
    </row>
    <row r="544" spans="11:11" x14ac:dyDescent="0.2">
      <c r="K544" s="318" t="s">
        <v>3326</v>
      </c>
    </row>
    <row r="545" spans="11:11" x14ac:dyDescent="0.2">
      <c r="K545" s="318" t="s">
        <v>3327</v>
      </c>
    </row>
    <row r="546" spans="11:11" ht="22.5" x14ac:dyDescent="0.2">
      <c r="K546" s="318" t="s">
        <v>3328</v>
      </c>
    </row>
    <row r="547" spans="11:11" x14ac:dyDescent="0.2">
      <c r="K547" s="318" t="s">
        <v>3329</v>
      </c>
    </row>
    <row r="548" spans="11:11" x14ac:dyDescent="0.2">
      <c r="K548" s="318" t="s">
        <v>3330</v>
      </c>
    </row>
    <row r="549" spans="11:11" x14ac:dyDescent="0.2">
      <c r="K549" s="318" t="s">
        <v>3331</v>
      </c>
    </row>
    <row r="550" spans="11:11" x14ac:dyDescent="0.2">
      <c r="K550" s="318" t="s">
        <v>3332</v>
      </c>
    </row>
    <row r="551" spans="11:11" x14ac:dyDescent="0.2">
      <c r="K551" s="318" t="s">
        <v>3333</v>
      </c>
    </row>
    <row r="552" spans="11:11" x14ac:dyDescent="0.2">
      <c r="K552" s="318" t="s">
        <v>3334</v>
      </c>
    </row>
    <row r="553" spans="11:11" x14ac:dyDescent="0.2">
      <c r="K553" s="318" t="s">
        <v>3335</v>
      </c>
    </row>
    <row r="554" spans="11:11" x14ac:dyDescent="0.2">
      <c r="K554" s="318" t="s">
        <v>3336</v>
      </c>
    </row>
    <row r="555" spans="11:11" x14ac:dyDescent="0.2">
      <c r="K555" s="318" t="s">
        <v>3337</v>
      </c>
    </row>
    <row r="556" spans="11:11" x14ac:dyDescent="0.2">
      <c r="K556" s="318" t="s">
        <v>3338</v>
      </c>
    </row>
    <row r="557" spans="11:11" x14ac:dyDescent="0.2">
      <c r="K557" s="318" t="s">
        <v>3339</v>
      </c>
    </row>
    <row r="558" spans="11:11" x14ac:dyDescent="0.2">
      <c r="K558" s="318" t="s">
        <v>3340</v>
      </c>
    </row>
    <row r="559" spans="11:11" x14ac:dyDescent="0.2">
      <c r="K559" s="318" t="s">
        <v>3341</v>
      </c>
    </row>
    <row r="560" spans="11:11" x14ac:dyDescent="0.2">
      <c r="K560" s="318" t="s">
        <v>3342</v>
      </c>
    </row>
    <row r="561" spans="11:11" x14ac:dyDescent="0.2">
      <c r="K561" s="318" t="s">
        <v>3343</v>
      </c>
    </row>
    <row r="562" spans="11:11" x14ac:dyDescent="0.2">
      <c r="K562" s="318" t="s">
        <v>3344</v>
      </c>
    </row>
    <row r="563" spans="11:11" x14ac:dyDescent="0.2">
      <c r="K563" s="318" t="s">
        <v>3345</v>
      </c>
    </row>
    <row r="564" spans="11:11" x14ac:dyDescent="0.2">
      <c r="K564" s="318" t="s">
        <v>3346</v>
      </c>
    </row>
    <row r="565" spans="11:11" x14ac:dyDescent="0.2">
      <c r="K565" s="318" t="s">
        <v>3347</v>
      </c>
    </row>
    <row r="566" spans="11:11" x14ac:dyDescent="0.2">
      <c r="K566" s="318" t="s">
        <v>3348</v>
      </c>
    </row>
    <row r="567" spans="11:11" x14ac:dyDescent="0.2">
      <c r="K567" s="318" t="s">
        <v>3349</v>
      </c>
    </row>
    <row r="568" spans="11:11" x14ac:dyDescent="0.2">
      <c r="K568" s="318" t="s">
        <v>3350</v>
      </c>
    </row>
    <row r="569" spans="11:11" x14ac:dyDescent="0.2">
      <c r="K569" s="318" t="s">
        <v>3351</v>
      </c>
    </row>
    <row r="570" spans="11:11" x14ac:dyDescent="0.2">
      <c r="K570" s="318" t="s">
        <v>3352</v>
      </c>
    </row>
    <row r="571" spans="11:11" x14ac:dyDescent="0.2">
      <c r="K571" s="318" t="s">
        <v>3353</v>
      </c>
    </row>
    <row r="572" spans="11:11" x14ac:dyDescent="0.2">
      <c r="K572" s="318" t="s">
        <v>3354</v>
      </c>
    </row>
    <row r="573" spans="11:11" x14ac:dyDescent="0.2">
      <c r="K573" s="318" t="s">
        <v>3355</v>
      </c>
    </row>
    <row r="574" spans="11:11" x14ac:dyDescent="0.2">
      <c r="K574" s="318" t="s">
        <v>3356</v>
      </c>
    </row>
    <row r="575" spans="11:11" x14ac:dyDescent="0.2">
      <c r="K575" s="318" t="s">
        <v>3357</v>
      </c>
    </row>
    <row r="576" spans="11:11" x14ac:dyDescent="0.2">
      <c r="K576" s="318" t="s">
        <v>3358</v>
      </c>
    </row>
    <row r="577" spans="11:11" x14ac:dyDescent="0.2">
      <c r="K577" s="318" t="s">
        <v>3359</v>
      </c>
    </row>
    <row r="578" spans="11:11" x14ac:dyDescent="0.2">
      <c r="K578" s="318" t="s">
        <v>3360</v>
      </c>
    </row>
    <row r="579" spans="11:11" x14ac:dyDescent="0.2">
      <c r="K579" s="318" t="s">
        <v>3361</v>
      </c>
    </row>
    <row r="580" spans="11:11" x14ac:dyDescent="0.2">
      <c r="K580" s="318" t="s">
        <v>3362</v>
      </c>
    </row>
    <row r="581" spans="11:11" x14ac:dyDescent="0.2">
      <c r="K581" s="318" t="s">
        <v>3363</v>
      </c>
    </row>
    <row r="582" spans="11:11" x14ac:dyDescent="0.2">
      <c r="K582" s="318" t="s">
        <v>3364</v>
      </c>
    </row>
    <row r="583" spans="11:11" x14ac:dyDescent="0.2">
      <c r="K583" s="318" t="s">
        <v>3365</v>
      </c>
    </row>
    <row r="584" spans="11:11" x14ac:dyDescent="0.2">
      <c r="K584" s="318" t="s">
        <v>3366</v>
      </c>
    </row>
    <row r="585" spans="11:11" x14ac:dyDescent="0.2">
      <c r="K585" s="318" t="s">
        <v>3367</v>
      </c>
    </row>
    <row r="586" spans="11:11" x14ac:dyDescent="0.2">
      <c r="K586" s="318" t="s">
        <v>3368</v>
      </c>
    </row>
    <row r="587" spans="11:11" x14ac:dyDescent="0.2">
      <c r="K587" s="318" t="s">
        <v>3369</v>
      </c>
    </row>
    <row r="588" spans="11:11" x14ac:dyDescent="0.2">
      <c r="K588" s="318" t="s">
        <v>3370</v>
      </c>
    </row>
    <row r="589" spans="11:11" x14ac:dyDescent="0.2">
      <c r="K589" s="318" t="s">
        <v>3371</v>
      </c>
    </row>
    <row r="590" spans="11:11" x14ac:dyDescent="0.2">
      <c r="K590" s="318" t="s">
        <v>3372</v>
      </c>
    </row>
    <row r="591" spans="11:11" x14ac:dyDescent="0.2">
      <c r="K591" s="318" t="s">
        <v>3373</v>
      </c>
    </row>
    <row r="592" spans="11:11" x14ac:dyDescent="0.2">
      <c r="K592" s="318" t="s">
        <v>3374</v>
      </c>
    </row>
    <row r="593" spans="11:11" x14ac:dyDescent="0.2">
      <c r="K593" s="318" t="s">
        <v>3375</v>
      </c>
    </row>
    <row r="594" spans="11:11" x14ac:dyDescent="0.2">
      <c r="K594" s="318" t="s">
        <v>3376</v>
      </c>
    </row>
    <row r="595" spans="11:11" x14ac:dyDescent="0.2">
      <c r="K595" s="318" t="s">
        <v>3377</v>
      </c>
    </row>
    <row r="596" spans="11:11" x14ac:dyDescent="0.2">
      <c r="K596" s="318" t="s">
        <v>3378</v>
      </c>
    </row>
    <row r="597" spans="11:11" x14ac:dyDescent="0.2">
      <c r="K597" s="318" t="s">
        <v>3379</v>
      </c>
    </row>
    <row r="598" spans="11:11" x14ac:dyDescent="0.2">
      <c r="K598" s="318" t="s">
        <v>3380</v>
      </c>
    </row>
    <row r="599" spans="11:11" x14ac:dyDescent="0.2">
      <c r="K599" s="318" t="s">
        <v>3381</v>
      </c>
    </row>
    <row r="600" spans="11:11" x14ac:dyDescent="0.2">
      <c r="K600" s="318" t="s">
        <v>3382</v>
      </c>
    </row>
    <row r="601" spans="11:11" x14ac:dyDescent="0.2">
      <c r="K601" s="318" t="s">
        <v>3383</v>
      </c>
    </row>
    <row r="602" spans="11:11" x14ac:dyDescent="0.2">
      <c r="K602" s="318" t="s">
        <v>3384</v>
      </c>
    </row>
    <row r="603" spans="11:11" x14ac:dyDescent="0.2">
      <c r="K603" s="318" t="s">
        <v>3385</v>
      </c>
    </row>
    <row r="604" spans="11:11" x14ac:dyDescent="0.2">
      <c r="K604" s="318" t="s">
        <v>3386</v>
      </c>
    </row>
    <row r="605" spans="11:11" x14ac:dyDescent="0.2">
      <c r="K605" s="318" t="s">
        <v>3387</v>
      </c>
    </row>
    <row r="606" spans="11:11" x14ac:dyDescent="0.2">
      <c r="K606" s="318" t="s">
        <v>3388</v>
      </c>
    </row>
    <row r="607" spans="11:11" x14ac:dyDescent="0.2">
      <c r="K607" s="318" t="s">
        <v>3389</v>
      </c>
    </row>
    <row r="608" spans="11:11" x14ac:dyDescent="0.2">
      <c r="K608" s="318" t="s">
        <v>3390</v>
      </c>
    </row>
    <row r="609" spans="11:11" x14ac:dyDescent="0.2">
      <c r="K609" s="318" t="s">
        <v>3391</v>
      </c>
    </row>
    <row r="610" spans="11:11" x14ac:dyDescent="0.2">
      <c r="K610" s="318" t="s">
        <v>3392</v>
      </c>
    </row>
    <row r="611" spans="11:11" x14ac:dyDescent="0.2">
      <c r="K611" s="318" t="s">
        <v>3393</v>
      </c>
    </row>
    <row r="612" spans="11:11" x14ac:dyDescent="0.2">
      <c r="K612" s="318" t="s">
        <v>3394</v>
      </c>
    </row>
    <row r="613" spans="11:11" x14ac:dyDescent="0.2">
      <c r="K613" s="318" t="s">
        <v>3395</v>
      </c>
    </row>
    <row r="614" spans="11:11" x14ac:dyDescent="0.2">
      <c r="K614" s="318" t="s">
        <v>3396</v>
      </c>
    </row>
    <row r="615" spans="11:11" x14ac:dyDescent="0.2">
      <c r="K615" s="318" t="s">
        <v>3397</v>
      </c>
    </row>
    <row r="616" spans="11:11" x14ac:dyDescent="0.2">
      <c r="K616" s="318" t="s">
        <v>3398</v>
      </c>
    </row>
    <row r="617" spans="11:11" x14ac:dyDescent="0.2">
      <c r="K617" s="318" t="s">
        <v>3399</v>
      </c>
    </row>
    <row r="618" spans="11:11" x14ac:dyDescent="0.2">
      <c r="K618" s="318" t="s">
        <v>3400</v>
      </c>
    </row>
    <row r="619" spans="11:11" x14ac:dyDescent="0.2">
      <c r="K619" s="318" t="s">
        <v>3401</v>
      </c>
    </row>
    <row r="620" spans="11:11" x14ac:dyDescent="0.2">
      <c r="K620" s="318" t="s">
        <v>3402</v>
      </c>
    </row>
    <row r="621" spans="11:11" x14ac:dyDescent="0.2">
      <c r="K621" s="318" t="s">
        <v>3403</v>
      </c>
    </row>
    <row r="622" spans="11:11" x14ac:dyDescent="0.2">
      <c r="K622" s="318" t="s">
        <v>3404</v>
      </c>
    </row>
    <row r="623" spans="11:11" x14ac:dyDescent="0.2">
      <c r="K623" s="318" t="s">
        <v>3405</v>
      </c>
    </row>
    <row r="624" spans="11:11" x14ac:dyDescent="0.2">
      <c r="K624" s="318" t="s">
        <v>3406</v>
      </c>
    </row>
    <row r="625" spans="11:11" x14ac:dyDescent="0.2">
      <c r="K625" s="318" t="s">
        <v>3407</v>
      </c>
    </row>
    <row r="626" spans="11:11" x14ac:dyDescent="0.2">
      <c r="K626" s="318" t="s">
        <v>3408</v>
      </c>
    </row>
    <row r="627" spans="11:11" x14ac:dyDescent="0.2">
      <c r="K627" s="318" t="s">
        <v>3409</v>
      </c>
    </row>
    <row r="628" spans="11:11" x14ac:dyDescent="0.2">
      <c r="K628" s="318" t="s">
        <v>3410</v>
      </c>
    </row>
    <row r="629" spans="11:11" x14ac:dyDescent="0.2">
      <c r="K629" s="318" t="s">
        <v>3411</v>
      </c>
    </row>
    <row r="630" spans="11:11" x14ac:dyDescent="0.2">
      <c r="K630" s="318" t="s">
        <v>3412</v>
      </c>
    </row>
    <row r="631" spans="11:11" x14ac:dyDescent="0.2">
      <c r="K631" s="318" t="s">
        <v>3413</v>
      </c>
    </row>
    <row r="632" spans="11:11" x14ac:dyDescent="0.2">
      <c r="K632" s="318" t="s">
        <v>3414</v>
      </c>
    </row>
    <row r="633" spans="11:11" x14ac:dyDescent="0.2">
      <c r="K633" s="318" t="s">
        <v>3415</v>
      </c>
    </row>
    <row r="634" spans="11:11" x14ac:dyDescent="0.2">
      <c r="K634" s="318" t="s">
        <v>3416</v>
      </c>
    </row>
    <row r="635" spans="11:11" x14ac:dyDescent="0.2">
      <c r="K635" s="318" t="s">
        <v>3417</v>
      </c>
    </row>
    <row r="636" spans="11:11" x14ac:dyDescent="0.2">
      <c r="K636" s="318" t="s">
        <v>3418</v>
      </c>
    </row>
    <row r="637" spans="11:11" x14ac:dyDescent="0.2">
      <c r="K637" s="318" t="s">
        <v>3419</v>
      </c>
    </row>
    <row r="638" spans="11:11" x14ac:dyDescent="0.2">
      <c r="K638" s="318" t="s">
        <v>3420</v>
      </c>
    </row>
    <row r="639" spans="11:11" x14ac:dyDescent="0.2">
      <c r="K639" s="318" t="s">
        <v>3421</v>
      </c>
    </row>
    <row r="640" spans="11:11" x14ac:dyDescent="0.2">
      <c r="K640" s="318" t="s">
        <v>3422</v>
      </c>
    </row>
    <row r="641" spans="11:11" x14ac:dyDescent="0.2">
      <c r="K641" s="318" t="s">
        <v>3423</v>
      </c>
    </row>
    <row r="642" spans="11:11" x14ac:dyDescent="0.2">
      <c r="K642" s="318" t="s">
        <v>3424</v>
      </c>
    </row>
    <row r="643" spans="11:11" x14ac:dyDescent="0.2">
      <c r="K643" s="318" t="s">
        <v>3425</v>
      </c>
    </row>
    <row r="644" spans="11:11" x14ac:dyDescent="0.2">
      <c r="K644" s="318" t="s">
        <v>3426</v>
      </c>
    </row>
    <row r="645" spans="11:11" x14ac:dyDescent="0.2">
      <c r="K645" s="318" t="s">
        <v>3427</v>
      </c>
    </row>
    <row r="646" spans="11:11" x14ac:dyDescent="0.2">
      <c r="K646" s="318" t="s">
        <v>3428</v>
      </c>
    </row>
    <row r="647" spans="11:11" x14ac:dyDescent="0.2">
      <c r="K647" s="318" t="s">
        <v>3429</v>
      </c>
    </row>
    <row r="648" spans="11:11" x14ac:dyDescent="0.2">
      <c r="K648" s="318" t="s">
        <v>3430</v>
      </c>
    </row>
    <row r="649" spans="11:11" x14ac:dyDescent="0.2">
      <c r="K649" s="318" t="s">
        <v>3431</v>
      </c>
    </row>
    <row r="650" spans="11:11" x14ac:dyDescent="0.2">
      <c r="K650" s="318" t="s">
        <v>3432</v>
      </c>
    </row>
    <row r="651" spans="11:11" x14ac:dyDescent="0.2">
      <c r="K651" s="318" t="s">
        <v>3433</v>
      </c>
    </row>
    <row r="652" spans="11:11" x14ac:dyDescent="0.2">
      <c r="K652" s="318" t="s">
        <v>3434</v>
      </c>
    </row>
    <row r="653" spans="11:11" x14ac:dyDescent="0.2">
      <c r="K653" s="318" t="s">
        <v>3435</v>
      </c>
    </row>
    <row r="654" spans="11:11" x14ac:dyDescent="0.2">
      <c r="K654" s="318" t="s">
        <v>3436</v>
      </c>
    </row>
    <row r="655" spans="11:11" x14ac:dyDescent="0.2">
      <c r="K655" s="318" t="s">
        <v>3437</v>
      </c>
    </row>
    <row r="656" spans="11:11" x14ac:dyDescent="0.2">
      <c r="K656" s="318" t="s">
        <v>3438</v>
      </c>
    </row>
    <row r="657" spans="11:11" x14ac:dyDescent="0.2">
      <c r="K657" s="318" t="s">
        <v>3439</v>
      </c>
    </row>
    <row r="658" spans="11:11" x14ac:dyDescent="0.2">
      <c r="K658" s="318" t="s">
        <v>3440</v>
      </c>
    </row>
    <row r="659" spans="11:11" x14ac:dyDescent="0.2">
      <c r="K659" s="318" t="s">
        <v>3441</v>
      </c>
    </row>
    <row r="660" spans="11:11" x14ac:dyDescent="0.2">
      <c r="K660" s="318" t="s">
        <v>3442</v>
      </c>
    </row>
    <row r="661" spans="11:11" x14ac:dyDescent="0.2">
      <c r="K661" s="318" t="s">
        <v>3443</v>
      </c>
    </row>
    <row r="662" spans="11:11" x14ac:dyDescent="0.2">
      <c r="K662" s="318" t="s">
        <v>3444</v>
      </c>
    </row>
    <row r="663" spans="11:11" x14ac:dyDescent="0.2">
      <c r="K663" s="318" t="s">
        <v>3445</v>
      </c>
    </row>
    <row r="664" spans="11:11" x14ac:dyDescent="0.2">
      <c r="K664" s="318" t="s">
        <v>3446</v>
      </c>
    </row>
    <row r="665" spans="11:11" x14ac:dyDescent="0.2">
      <c r="K665" s="318" t="s">
        <v>3447</v>
      </c>
    </row>
    <row r="666" spans="11:11" x14ac:dyDescent="0.2">
      <c r="K666" s="318" t="s">
        <v>3448</v>
      </c>
    </row>
    <row r="667" spans="11:11" x14ac:dyDescent="0.2">
      <c r="K667" s="318" t="s">
        <v>3449</v>
      </c>
    </row>
    <row r="668" spans="11:11" x14ac:dyDescent="0.2">
      <c r="K668" s="318" t="s">
        <v>3450</v>
      </c>
    </row>
    <row r="669" spans="11:11" x14ac:dyDescent="0.2">
      <c r="K669" s="318" t="s">
        <v>3451</v>
      </c>
    </row>
    <row r="670" spans="11:11" x14ac:dyDescent="0.2">
      <c r="K670" s="318" t="s">
        <v>3452</v>
      </c>
    </row>
    <row r="671" spans="11:11" x14ac:dyDescent="0.2">
      <c r="K671" s="318" t="s">
        <v>3453</v>
      </c>
    </row>
    <row r="672" spans="11:11" x14ac:dyDescent="0.2">
      <c r="K672" s="318" t="s">
        <v>3454</v>
      </c>
    </row>
    <row r="673" spans="11:11" x14ac:dyDescent="0.2">
      <c r="K673" s="318" t="s">
        <v>3455</v>
      </c>
    </row>
    <row r="674" spans="11:11" x14ac:dyDescent="0.2">
      <c r="K674" s="318" t="s">
        <v>3456</v>
      </c>
    </row>
    <row r="675" spans="11:11" x14ac:dyDescent="0.2">
      <c r="K675" s="318" t="s">
        <v>3457</v>
      </c>
    </row>
    <row r="676" spans="11:11" x14ac:dyDescent="0.2">
      <c r="K676" s="318" t="s">
        <v>3458</v>
      </c>
    </row>
    <row r="677" spans="11:11" x14ac:dyDescent="0.2">
      <c r="K677" s="318" t="s">
        <v>3459</v>
      </c>
    </row>
    <row r="678" spans="11:11" x14ac:dyDescent="0.2">
      <c r="K678" s="318" t="s">
        <v>3460</v>
      </c>
    </row>
    <row r="679" spans="11:11" x14ac:dyDescent="0.2">
      <c r="K679" s="318" t="s">
        <v>3461</v>
      </c>
    </row>
    <row r="680" spans="11:11" x14ac:dyDescent="0.2">
      <c r="K680" s="318" t="s">
        <v>3462</v>
      </c>
    </row>
    <row r="681" spans="11:11" x14ac:dyDescent="0.2">
      <c r="K681" s="318" t="s">
        <v>3463</v>
      </c>
    </row>
    <row r="682" spans="11:11" x14ac:dyDescent="0.2">
      <c r="K682" s="318" t="s">
        <v>3464</v>
      </c>
    </row>
    <row r="683" spans="11:11" x14ac:dyDescent="0.2">
      <c r="K683" s="318" t="s">
        <v>3465</v>
      </c>
    </row>
    <row r="684" spans="11:11" x14ac:dyDescent="0.2">
      <c r="K684" s="318" t="s">
        <v>3466</v>
      </c>
    </row>
    <row r="685" spans="11:11" x14ac:dyDescent="0.2">
      <c r="K685" s="318" t="s">
        <v>3467</v>
      </c>
    </row>
    <row r="686" spans="11:11" x14ac:dyDescent="0.2">
      <c r="K686" s="318" t="s">
        <v>3468</v>
      </c>
    </row>
    <row r="687" spans="11:11" x14ac:dyDescent="0.2">
      <c r="K687" s="318" t="s">
        <v>3469</v>
      </c>
    </row>
    <row r="688" spans="11:11" x14ac:dyDescent="0.2">
      <c r="K688" s="318" t="s">
        <v>3470</v>
      </c>
    </row>
    <row r="689" spans="11:11" x14ac:dyDescent="0.2">
      <c r="K689" s="318" t="s">
        <v>3471</v>
      </c>
    </row>
    <row r="690" spans="11:11" x14ac:dyDescent="0.2">
      <c r="K690" s="318" t="s">
        <v>3472</v>
      </c>
    </row>
    <row r="691" spans="11:11" x14ac:dyDescent="0.2">
      <c r="K691" s="318" t="s">
        <v>3473</v>
      </c>
    </row>
    <row r="692" spans="11:11" x14ac:dyDescent="0.2">
      <c r="K692" s="318" t="s">
        <v>3474</v>
      </c>
    </row>
    <row r="693" spans="11:11" x14ac:dyDescent="0.2">
      <c r="K693" s="318" t="s">
        <v>3475</v>
      </c>
    </row>
    <row r="694" spans="11:11" x14ac:dyDescent="0.2">
      <c r="K694" s="318" t="s">
        <v>3476</v>
      </c>
    </row>
    <row r="695" spans="11:11" x14ac:dyDescent="0.2">
      <c r="K695" s="318" t="s">
        <v>3477</v>
      </c>
    </row>
    <row r="696" spans="11:11" x14ac:dyDescent="0.2">
      <c r="K696" s="318" t="s">
        <v>3478</v>
      </c>
    </row>
    <row r="697" spans="11:11" x14ac:dyDescent="0.2">
      <c r="K697" s="318" t="s">
        <v>3479</v>
      </c>
    </row>
    <row r="698" spans="11:11" x14ac:dyDescent="0.2">
      <c r="K698" s="318" t="s">
        <v>3480</v>
      </c>
    </row>
    <row r="699" spans="11:11" x14ac:dyDescent="0.2">
      <c r="K699" s="318" t="s">
        <v>3481</v>
      </c>
    </row>
    <row r="700" spans="11:11" x14ac:dyDescent="0.2">
      <c r="K700" s="318" t="s">
        <v>3482</v>
      </c>
    </row>
    <row r="701" spans="11:11" x14ac:dyDescent="0.2">
      <c r="K701" s="318" t="s">
        <v>3483</v>
      </c>
    </row>
    <row r="702" spans="11:11" x14ac:dyDescent="0.2">
      <c r="K702" s="318" t="s">
        <v>3484</v>
      </c>
    </row>
    <row r="703" spans="11:11" x14ac:dyDescent="0.2">
      <c r="K703" s="318" t="s">
        <v>3485</v>
      </c>
    </row>
    <row r="704" spans="11:11" x14ac:dyDescent="0.2">
      <c r="K704" s="318" t="s">
        <v>3486</v>
      </c>
    </row>
    <row r="705" spans="11:11" x14ac:dyDescent="0.2">
      <c r="K705" s="318" t="s">
        <v>3487</v>
      </c>
    </row>
    <row r="706" spans="11:11" x14ac:dyDescent="0.2">
      <c r="K706" s="318" t="s">
        <v>3488</v>
      </c>
    </row>
    <row r="707" spans="11:11" x14ac:dyDescent="0.2">
      <c r="K707" s="318" t="s">
        <v>3489</v>
      </c>
    </row>
    <row r="708" spans="11:11" x14ac:dyDescent="0.2">
      <c r="K708" s="318" t="s">
        <v>3490</v>
      </c>
    </row>
    <row r="709" spans="11:11" x14ac:dyDescent="0.2">
      <c r="K709" s="318" t="s">
        <v>3491</v>
      </c>
    </row>
    <row r="710" spans="11:11" x14ac:dyDescent="0.2">
      <c r="K710" s="318" t="s">
        <v>3492</v>
      </c>
    </row>
    <row r="711" spans="11:11" x14ac:dyDescent="0.2">
      <c r="K711" s="318" t="s">
        <v>3493</v>
      </c>
    </row>
    <row r="712" spans="11:11" x14ac:dyDescent="0.2">
      <c r="K712" s="318" t="s">
        <v>3494</v>
      </c>
    </row>
    <row r="713" spans="11:11" x14ac:dyDescent="0.2">
      <c r="K713" s="318" t="s">
        <v>3495</v>
      </c>
    </row>
    <row r="714" spans="11:11" x14ac:dyDescent="0.2">
      <c r="K714" s="318" t="s">
        <v>3496</v>
      </c>
    </row>
    <row r="715" spans="11:11" x14ac:dyDescent="0.2">
      <c r="K715" s="318" t="s">
        <v>3497</v>
      </c>
    </row>
    <row r="716" spans="11:11" x14ac:dyDescent="0.2">
      <c r="K716" s="318" t="s">
        <v>3498</v>
      </c>
    </row>
    <row r="717" spans="11:11" x14ac:dyDescent="0.2">
      <c r="K717" s="318" t="s">
        <v>3499</v>
      </c>
    </row>
    <row r="718" spans="11:11" x14ac:dyDescent="0.2">
      <c r="K718" s="318" t="s">
        <v>3500</v>
      </c>
    </row>
    <row r="719" spans="11:11" x14ac:dyDescent="0.2">
      <c r="K719" s="318" t="s">
        <v>3501</v>
      </c>
    </row>
    <row r="720" spans="11:11" x14ac:dyDescent="0.2">
      <c r="K720" s="318" t="s">
        <v>3502</v>
      </c>
    </row>
    <row r="721" spans="11:11" x14ac:dyDescent="0.2">
      <c r="K721" s="318" t="s">
        <v>3503</v>
      </c>
    </row>
    <row r="722" spans="11:11" x14ac:dyDescent="0.2">
      <c r="K722" s="318" t="s">
        <v>3504</v>
      </c>
    </row>
    <row r="723" spans="11:11" x14ac:dyDescent="0.2">
      <c r="K723" s="318" t="s">
        <v>3505</v>
      </c>
    </row>
    <row r="724" spans="11:11" x14ac:dyDescent="0.2">
      <c r="K724" s="318" t="s">
        <v>3506</v>
      </c>
    </row>
    <row r="725" spans="11:11" x14ac:dyDescent="0.2">
      <c r="K725" s="318" t="s">
        <v>3507</v>
      </c>
    </row>
    <row r="726" spans="11:11" x14ac:dyDescent="0.2">
      <c r="K726" s="318" t="s">
        <v>3508</v>
      </c>
    </row>
    <row r="727" spans="11:11" x14ac:dyDescent="0.2">
      <c r="K727" s="318" t="s">
        <v>3509</v>
      </c>
    </row>
    <row r="728" spans="11:11" x14ac:dyDescent="0.2">
      <c r="K728" s="318" t="s">
        <v>3510</v>
      </c>
    </row>
    <row r="729" spans="11:11" x14ac:dyDescent="0.2">
      <c r="K729" s="318" t="s">
        <v>3511</v>
      </c>
    </row>
    <row r="730" spans="11:11" ht="22.5" x14ac:dyDescent="0.2">
      <c r="K730" s="318" t="s">
        <v>3512</v>
      </c>
    </row>
    <row r="731" spans="11:11" x14ac:dyDescent="0.2">
      <c r="K731" s="318" t="s">
        <v>3513</v>
      </c>
    </row>
    <row r="732" spans="11:11" x14ac:dyDescent="0.2">
      <c r="K732" s="318" t="s">
        <v>3514</v>
      </c>
    </row>
    <row r="733" spans="11:11" x14ac:dyDescent="0.2">
      <c r="K733" s="318" t="s">
        <v>3515</v>
      </c>
    </row>
    <row r="734" spans="11:11" x14ac:dyDescent="0.2">
      <c r="K734" s="318" t="s">
        <v>3516</v>
      </c>
    </row>
    <row r="735" spans="11:11" x14ac:dyDescent="0.2">
      <c r="K735" s="318" t="s">
        <v>3517</v>
      </c>
    </row>
    <row r="736" spans="11:11" x14ac:dyDescent="0.2">
      <c r="K736" s="318" t="s">
        <v>3518</v>
      </c>
    </row>
    <row r="737" spans="11:11" x14ac:dyDescent="0.2">
      <c r="K737" s="318" t="s">
        <v>3519</v>
      </c>
    </row>
    <row r="738" spans="11:11" x14ac:dyDescent="0.2">
      <c r="K738" s="318" t="s">
        <v>3520</v>
      </c>
    </row>
    <row r="739" spans="11:11" x14ac:dyDescent="0.2">
      <c r="K739" s="318" t="s">
        <v>3521</v>
      </c>
    </row>
    <row r="740" spans="11:11" x14ac:dyDescent="0.2">
      <c r="K740" s="318" t="s">
        <v>3522</v>
      </c>
    </row>
    <row r="741" spans="11:11" x14ac:dyDescent="0.2">
      <c r="K741" s="318" t="s">
        <v>3523</v>
      </c>
    </row>
    <row r="742" spans="11:11" x14ac:dyDescent="0.2">
      <c r="K742" s="318" t="s">
        <v>3524</v>
      </c>
    </row>
    <row r="743" spans="11:11" x14ac:dyDescent="0.2">
      <c r="K743" s="318" t="s">
        <v>3525</v>
      </c>
    </row>
    <row r="744" spans="11:11" x14ac:dyDescent="0.2">
      <c r="K744" s="318" t="s">
        <v>3526</v>
      </c>
    </row>
    <row r="745" spans="11:11" x14ac:dyDescent="0.2">
      <c r="K745" s="318" t="s">
        <v>3527</v>
      </c>
    </row>
    <row r="746" spans="11:11" x14ac:dyDescent="0.2">
      <c r="K746" s="318" t="s">
        <v>3528</v>
      </c>
    </row>
    <row r="747" spans="11:11" x14ac:dyDescent="0.2">
      <c r="K747" s="318" t="s">
        <v>3529</v>
      </c>
    </row>
    <row r="748" spans="11:11" x14ac:dyDescent="0.2">
      <c r="K748" s="318" t="s">
        <v>3530</v>
      </c>
    </row>
    <row r="749" spans="11:11" x14ac:dyDescent="0.2">
      <c r="K749" s="318" t="s">
        <v>3531</v>
      </c>
    </row>
    <row r="750" spans="11:11" x14ac:dyDescent="0.2">
      <c r="K750" s="318" t="s">
        <v>3532</v>
      </c>
    </row>
    <row r="751" spans="11:11" x14ac:dyDescent="0.2">
      <c r="K751" s="318" t="s">
        <v>3533</v>
      </c>
    </row>
    <row r="752" spans="11:11" x14ac:dyDescent="0.2">
      <c r="K752" s="318" t="s">
        <v>3534</v>
      </c>
    </row>
    <row r="753" spans="11:11" x14ac:dyDescent="0.2">
      <c r="K753" s="318" t="s">
        <v>3535</v>
      </c>
    </row>
    <row r="754" spans="11:11" x14ac:dyDescent="0.2">
      <c r="K754" s="318" t="s">
        <v>3536</v>
      </c>
    </row>
    <row r="755" spans="11:11" x14ac:dyDescent="0.2">
      <c r="K755" s="318" t="s">
        <v>3537</v>
      </c>
    </row>
    <row r="756" spans="11:11" x14ac:dyDescent="0.2">
      <c r="K756" s="318" t="s">
        <v>3538</v>
      </c>
    </row>
    <row r="757" spans="11:11" x14ac:dyDescent="0.2">
      <c r="K757" s="318" t="s">
        <v>3539</v>
      </c>
    </row>
  </sheetData>
  <sheetProtection algorithmName="SHA-512" hashValue="L9B37ArNERzuweIz/7m1YNVWDZaYoUyBCAXIglfjiveRNQtWMyhRf/trGnUdCwhlrLSPDsr6VtOJLml7nN3vJg==" saltValue="7JgOz9nX38Mw9ttOtWc/vg==" spinCount="100000" sheet="1" selectLockedCells="1"/>
  <sortState xmlns:xlrd2="http://schemas.microsoft.com/office/spreadsheetml/2017/richdata2" ref="A7:C27">
    <sortCondition ref="C7:C27"/>
  </sortState>
  <mergeCells count="50">
    <mergeCell ref="F32:F34"/>
    <mergeCell ref="B43:B45"/>
    <mergeCell ref="A54:A56"/>
    <mergeCell ref="B32:B34"/>
    <mergeCell ref="C32:C34"/>
    <mergeCell ref="D32:D34"/>
    <mergeCell ref="E32:E34"/>
    <mergeCell ref="E43:E45"/>
    <mergeCell ref="F43:F45"/>
    <mergeCell ref="B54:B56"/>
    <mergeCell ref="C54:C56"/>
    <mergeCell ref="D54:D56"/>
    <mergeCell ref="E54:E56"/>
    <mergeCell ref="F54:F56"/>
    <mergeCell ref="A28:B28"/>
    <mergeCell ref="A43:A45"/>
    <mergeCell ref="A32:A34"/>
    <mergeCell ref="A53:D53"/>
    <mergeCell ref="A42:D42"/>
    <mergeCell ref="C43:C45"/>
    <mergeCell ref="D43:D45"/>
    <mergeCell ref="A17:B17"/>
    <mergeCell ref="A13:B13"/>
    <mergeCell ref="A30:F30"/>
    <mergeCell ref="B31:F31"/>
    <mergeCell ref="A18:B18"/>
    <mergeCell ref="A19:B19"/>
    <mergeCell ref="A20:B20"/>
    <mergeCell ref="A26:B26"/>
    <mergeCell ref="A27:B27"/>
    <mergeCell ref="A22:B22"/>
    <mergeCell ref="A23:B23"/>
    <mergeCell ref="A24:B24"/>
    <mergeCell ref="A25:B25"/>
    <mergeCell ref="A21:B21"/>
    <mergeCell ref="A16:B16"/>
    <mergeCell ref="A29:C29"/>
    <mergeCell ref="A2:F2"/>
    <mergeCell ref="A6:B6"/>
    <mergeCell ref="A3:C3"/>
    <mergeCell ref="A4:C4"/>
    <mergeCell ref="A15:B15"/>
    <mergeCell ref="D3:F3"/>
    <mergeCell ref="A12:B12"/>
    <mergeCell ref="A7:B7"/>
    <mergeCell ref="A8:B8"/>
    <mergeCell ref="A9:B9"/>
    <mergeCell ref="A10:B10"/>
    <mergeCell ref="A11:B11"/>
    <mergeCell ref="A14:B14"/>
  </mergeCells>
  <phoneticPr fontId="0" type="noConversion"/>
  <dataValidations xWindow="1191" yWindow="248" count="6">
    <dataValidation type="list" errorStyle="warning" allowBlank="1" showErrorMessage="1" error="If no debt applcable, leave line blank; If purpose not in the dropdown list, use the OTHER line below." promptTitle="Bond Purposes" prompt="Select the primary purpose from the dropdown list" sqref="A35:A39" xr:uid="{00000000-0002-0000-0400-000000000000}">
      <formula1>BondSelect</formula1>
    </dataValidation>
    <dataValidation type="list" errorStyle="warning" allowBlank="1" showErrorMessage="1" error="If no debt applcable, leave line blank; If purpose not in the dropdown list, use the OTHER line below." promptTitle="Bond Purposes" prompt="Select the primary purpose from the dropdown list" sqref="A46:A50" xr:uid="{00000000-0002-0000-0400-000001000000}">
      <formula1>GO_Debts</formula1>
    </dataValidation>
    <dataValidation type="list" errorStyle="warning" allowBlank="1" showErrorMessage="1" error="If no debt applcable, leave line blank; If purpose not in the dropdown list, use the OTHER line below." promptTitle="Bond Purposes" prompt="Select the primary purpose from the dropdown list" sqref="A57:A61" xr:uid="{00000000-0002-0000-0400-000002000000}">
      <formula1>LT_Bonds</formula1>
    </dataValidation>
    <dataValidation type="list" allowBlank="1" showInputMessage="1" showErrorMessage="1" promptTitle="Government List - View Only" prompt="Use this dropdown box to view the list of Government IDs; Do not click on the list, just copy  the ID number you want and paste it to the appropriate line block." sqref="K69:K757" xr:uid="{00000000-0002-0000-0400-000003000000}">
      <formula1>ListID</formula1>
    </dataValidation>
    <dataValidation type="custom" errorStyle="information" allowBlank="1" showErrorMessage="1" errorTitle="Select Debt Purpose" error="If Beginning Debt is greater than Zero, be sure a Purpose other than None is selected." sqref="B35:B39 B46:B50 B57:B61" xr:uid="{00000000-0002-0000-0400-000004000000}">
      <formula1>IF(A35="None",B35&lt;1)</formula1>
    </dataValidation>
    <dataValidation type="custom" errorStyle="information" allowBlank="1" showErrorMessage="1" errorTitle="Select Debt Purpose" error="If New Debt is greater than Zero, be sure a Purpose other than None is selected." sqref="C35:C39 C46:C50 C57:C61" xr:uid="{00000000-0002-0000-0400-000005000000}">
      <formula1>IF(B35="None",C35&lt;1)</formula1>
    </dataValidation>
  </dataValidations>
  <printOptions horizontalCentered="1"/>
  <pageMargins left="0.5" right="0.5" top="0.5" bottom="0.5" header="0.25" footer="0.25"/>
  <pageSetup paperSize="5" orientation="portrait" r:id="rId1"/>
  <headerFooter alignWithMargins="0">
    <oddFooter>&amp;RPage 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9" r:id="rId4" name="List Box 5">
              <controlPr defaultSize="0" print="0" autoLine="0" autoPict="0" altText="">
                <anchor>
                  <from>
                    <xdr:col>5</xdr:col>
                    <xdr:colOff>38100</xdr:colOff>
                    <xdr:row>4</xdr:row>
                    <xdr:rowOff>19050</xdr:rowOff>
                  </from>
                  <to>
                    <xdr:col>7</xdr:col>
                    <xdr:colOff>552450</xdr:colOff>
                    <xdr:row>10</xdr:row>
                    <xdr:rowOff>152400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K92"/>
  <sheetViews>
    <sheetView zoomScale="135" zoomScaleNormal="135" zoomScalePageLayoutView="120" workbookViewId="0">
      <selection activeCell="D66" sqref="D66:F66"/>
    </sheetView>
  </sheetViews>
  <sheetFormatPr defaultRowHeight="12.75" x14ac:dyDescent="0.2"/>
  <cols>
    <col min="1" max="1" width="29" customWidth="1"/>
    <col min="2" max="3" width="12.85546875" customWidth="1"/>
    <col min="4" max="4" width="11.7109375" customWidth="1"/>
    <col min="5" max="5" width="11.42578125" customWidth="1"/>
    <col min="6" max="6" width="11.85546875" customWidth="1"/>
    <col min="7" max="7" width="1.7109375" customWidth="1"/>
    <col min="8" max="8" width="2.85546875" customWidth="1"/>
    <col min="9" max="9" width="30.5703125" hidden="1" customWidth="1"/>
  </cols>
  <sheetData>
    <row r="1" spans="1:11" ht="15" customHeight="1" thickBot="1" x14ac:dyDescent="0.25">
      <c r="A1" s="42" t="s">
        <v>1335</v>
      </c>
      <c r="B1" s="42"/>
      <c r="D1" s="9"/>
      <c r="F1" s="9"/>
      <c r="G1" s="9"/>
      <c r="I1" s="5"/>
      <c r="J1" s="10"/>
      <c r="K1" s="11"/>
    </row>
    <row r="2" spans="1:11" ht="15" customHeight="1" thickBot="1" x14ac:dyDescent="0.25">
      <c r="A2" s="636" t="s">
        <v>1965</v>
      </c>
      <c r="B2" s="685"/>
      <c r="C2" s="685"/>
      <c r="D2" s="685"/>
      <c r="E2" s="685"/>
      <c r="F2" s="686"/>
      <c r="G2" s="9"/>
      <c r="I2" s="5"/>
      <c r="J2" s="10"/>
      <c r="K2" s="11"/>
    </row>
    <row r="3" spans="1:11" ht="15" customHeight="1" thickBot="1" x14ac:dyDescent="0.25">
      <c r="A3" s="745" t="s">
        <v>1762</v>
      </c>
      <c r="B3" s="746"/>
      <c r="C3" s="746"/>
      <c r="D3" s="746"/>
      <c r="E3" s="638"/>
      <c r="F3" s="646"/>
      <c r="G3" s="9"/>
      <c r="I3" s="5"/>
      <c r="J3" s="10"/>
      <c r="K3" s="11"/>
    </row>
    <row r="4" spans="1:11" ht="15" customHeight="1" x14ac:dyDescent="0.2">
      <c r="A4" s="694" t="s">
        <v>1824</v>
      </c>
      <c r="B4" s="750" t="s">
        <v>1916</v>
      </c>
      <c r="C4" s="750" t="s">
        <v>1919</v>
      </c>
      <c r="D4" s="750" t="s">
        <v>1918</v>
      </c>
      <c r="E4" s="750" t="s">
        <v>1917</v>
      </c>
      <c r="F4" s="753" t="s">
        <v>1920</v>
      </c>
      <c r="G4" s="9"/>
      <c r="I4" s="5"/>
      <c r="J4" s="10"/>
      <c r="K4" s="11"/>
    </row>
    <row r="5" spans="1:11" ht="18" customHeight="1" x14ac:dyDescent="0.2">
      <c r="A5" s="695"/>
      <c r="B5" s="751"/>
      <c r="C5" s="751"/>
      <c r="D5" s="751"/>
      <c r="E5" s="751"/>
      <c r="F5" s="748"/>
      <c r="G5" s="78"/>
    </row>
    <row r="6" spans="1:11" ht="15.75" customHeight="1" x14ac:dyDescent="0.2">
      <c r="A6" s="696"/>
      <c r="B6" s="752"/>
      <c r="C6" s="752"/>
      <c r="D6" s="752"/>
      <c r="E6" s="752"/>
      <c r="F6" s="749"/>
      <c r="G6" s="62"/>
    </row>
    <row r="7" spans="1:11" ht="12.75" customHeight="1" x14ac:dyDescent="0.2">
      <c r="A7" s="156" t="s">
        <v>1674</v>
      </c>
      <c r="B7" s="245">
        <v>0</v>
      </c>
      <c r="C7" s="245">
        <v>0</v>
      </c>
      <c r="D7" s="171">
        <v>0</v>
      </c>
      <c r="E7" s="203">
        <f t="shared" ref="E7:E11" si="0">((B7+C7)-D7)</f>
        <v>0</v>
      </c>
      <c r="F7" s="66">
        <v>0</v>
      </c>
      <c r="G7" s="62"/>
    </row>
    <row r="8" spans="1:11" ht="12.75" customHeight="1" x14ac:dyDescent="0.2">
      <c r="A8" s="156" t="s">
        <v>1674</v>
      </c>
      <c r="B8" s="245">
        <v>0</v>
      </c>
      <c r="C8" s="245">
        <v>0</v>
      </c>
      <c r="D8" s="171">
        <v>0</v>
      </c>
      <c r="E8" s="203">
        <f t="shared" si="0"/>
        <v>0</v>
      </c>
      <c r="F8" s="66">
        <v>0</v>
      </c>
      <c r="G8" s="62"/>
    </row>
    <row r="9" spans="1:11" ht="12.75" customHeight="1" x14ac:dyDescent="0.2">
      <c r="A9" s="156" t="s">
        <v>1674</v>
      </c>
      <c r="B9" s="245">
        <v>0</v>
      </c>
      <c r="C9" s="245">
        <v>0</v>
      </c>
      <c r="D9" s="171">
        <v>0</v>
      </c>
      <c r="E9" s="203">
        <f t="shared" si="0"/>
        <v>0</v>
      </c>
      <c r="F9" s="66">
        <v>0</v>
      </c>
      <c r="G9" s="62"/>
    </row>
    <row r="10" spans="1:11" ht="12.75" customHeight="1" x14ac:dyDescent="0.2">
      <c r="A10" s="156" t="s">
        <v>1674</v>
      </c>
      <c r="B10" s="245">
        <v>0</v>
      </c>
      <c r="C10" s="245">
        <v>0</v>
      </c>
      <c r="D10" s="171">
        <v>0</v>
      </c>
      <c r="E10" s="203">
        <f t="shared" si="0"/>
        <v>0</v>
      </c>
      <c r="F10" s="66">
        <v>0</v>
      </c>
      <c r="G10" s="62"/>
    </row>
    <row r="11" spans="1:11" ht="12.75" customHeight="1" x14ac:dyDescent="0.2">
      <c r="A11" s="158" t="s">
        <v>1604</v>
      </c>
      <c r="B11" s="171">
        <v>0</v>
      </c>
      <c r="C11" s="171">
        <v>0</v>
      </c>
      <c r="D11" s="171">
        <v>0</v>
      </c>
      <c r="E11" s="203">
        <f t="shared" si="0"/>
        <v>0</v>
      </c>
      <c r="F11" s="66">
        <v>0</v>
      </c>
      <c r="G11" s="62"/>
    </row>
    <row r="12" spans="1:11" ht="12.75" customHeight="1" thickBot="1" x14ac:dyDescent="0.25">
      <c r="A12" s="224" t="s">
        <v>1308</v>
      </c>
      <c r="B12" s="225">
        <f>SUM(B7:B11)</f>
        <v>0</v>
      </c>
      <c r="C12" s="225">
        <f>SUM(C7:C11)</f>
        <v>0</v>
      </c>
      <c r="D12" s="225">
        <f>SUM(D7:D11)</f>
        <v>0</v>
      </c>
      <c r="E12" s="225">
        <f>SUM(E7:E11)</f>
        <v>0</v>
      </c>
      <c r="F12" s="226">
        <f>SUM(F7:F11)</f>
        <v>0</v>
      </c>
      <c r="G12" s="62"/>
    </row>
    <row r="13" spans="1:11" ht="12.75" customHeight="1" x14ac:dyDescent="0.2">
      <c r="A13" s="740" t="s">
        <v>1966</v>
      </c>
      <c r="B13" s="741"/>
      <c r="C13" s="624"/>
      <c r="D13" s="2"/>
      <c r="E13" s="2"/>
      <c r="F13" s="178"/>
      <c r="G13" s="62"/>
    </row>
    <row r="14" spans="1:11" ht="19.5" customHeight="1" x14ac:dyDescent="0.2">
      <c r="A14" s="742" t="s">
        <v>1606</v>
      </c>
      <c r="B14" s="754" t="s">
        <v>1921</v>
      </c>
      <c r="C14" s="754" t="s">
        <v>1939</v>
      </c>
      <c r="D14" s="754" t="s">
        <v>1918</v>
      </c>
      <c r="E14" s="754" t="s">
        <v>1917</v>
      </c>
      <c r="F14" s="747" t="s">
        <v>1922</v>
      </c>
      <c r="G14" s="78"/>
    </row>
    <row r="15" spans="1:11" ht="15.75" customHeight="1" x14ac:dyDescent="0.2">
      <c r="A15" s="743"/>
      <c r="B15" s="751"/>
      <c r="C15" s="751"/>
      <c r="D15" s="751"/>
      <c r="E15" s="751"/>
      <c r="F15" s="748"/>
      <c r="G15" s="78"/>
    </row>
    <row r="16" spans="1:11" ht="14.25" customHeight="1" x14ac:dyDescent="0.2">
      <c r="A16" s="744"/>
      <c r="B16" s="752"/>
      <c r="C16" s="752"/>
      <c r="D16" s="752"/>
      <c r="E16" s="752"/>
      <c r="F16" s="749"/>
      <c r="G16" s="62"/>
    </row>
    <row r="17" spans="1:7" ht="12.75" customHeight="1" thickBot="1" x14ac:dyDescent="0.25">
      <c r="A17" s="204" t="s">
        <v>1605</v>
      </c>
      <c r="B17" s="205">
        <v>0</v>
      </c>
      <c r="C17" s="205">
        <v>0</v>
      </c>
      <c r="D17" s="205">
        <v>0</v>
      </c>
      <c r="E17" s="206">
        <f>((B17+C17)-D17)</f>
        <v>0</v>
      </c>
      <c r="F17" s="207">
        <v>0</v>
      </c>
      <c r="G17" s="62"/>
    </row>
    <row r="18" spans="1:7" ht="12.75" customHeight="1" x14ac:dyDescent="0.2">
      <c r="A18" s="740" t="s">
        <v>1967</v>
      </c>
      <c r="B18" s="741"/>
      <c r="C18" s="624"/>
      <c r="D18" s="136"/>
      <c r="E18" s="136"/>
      <c r="F18" s="166"/>
      <c r="G18" s="62"/>
    </row>
    <row r="19" spans="1:7" ht="19.5" customHeight="1" x14ac:dyDescent="0.2">
      <c r="A19" s="742" t="s">
        <v>1609</v>
      </c>
      <c r="B19" s="754" t="s">
        <v>1927</v>
      </c>
      <c r="C19" s="754" t="s">
        <v>1939</v>
      </c>
      <c r="D19" s="754" t="s">
        <v>1918</v>
      </c>
      <c r="E19" s="754" t="s">
        <v>1917</v>
      </c>
      <c r="F19" s="747" t="s">
        <v>1922</v>
      </c>
      <c r="G19" s="78"/>
    </row>
    <row r="20" spans="1:7" ht="16.5" customHeight="1" x14ac:dyDescent="0.2">
      <c r="A20" s="743"/>
      <c r="B20" s="751"/>
      <c r="C20" s="751"/>
      <c r="D20" s="751"/>
      <c r="E20" s="751"/>
      <c r="F20" s="748"/>
      <c r="G20" s="78"/>
    </row>
    <row r="21" spans="1:7" ht="12.75" customHeight="1" x14ac:dyDescent="0.2">
      <c r="A21" s="744"/>
      <c r="B21" s="752"/>
      <c r="C21" s="752"/>
      <c r="D21" s="752"/>
      <c r="E21" s="752"/>
      <c r="F21" s="749"/>
      <c r="G21" s="62"/>
    </row>
    <row r="22" spans="1:7" ht="12.75" customHeight="1" x14ac:dyDescent="0.2">
      <c r="A22" s="208" t="s">
        <v>1610</v>
      </c>
      <c r="B22" s="171">
        <v>0</v>
      </c>
      <c r="C22" s="171">
        <v>0</v>
      </c>
      <c r="D22" s="171">
        <v>0</v>
      </c>
      <c r="E22" s="203">
        <f>((B22+C22)-D22)</f>
        <v>0</v>
      </c>
      <c r="F22" s="66">
        <v>0</v>
      </c>
      <c r="G22" s="62"/>
    </row>
    <row r="23" spans="1:7" ht="12.75" customHeight="1" x14ac:dyDescent="0.2">
      <c r="A23" s="705" t="s">
        <v>3582</v>
      </c>
      <c r="B23" s="357" t="s">
        <v>3583</v>
      </c>
      <c r="C23" s="357" t="s">
        <v>3584</v>
      </c>
      <c r="D23" s="357" t="s">
        <v>3585</v>
      </c>
      <c r="E23" s="358"/>
      <c r="F23" s="359"/>
      <c r="G23" s="62"/>
    </row>
    <row r="24" spans="1:7" ht="12.75" customHeight="1" x14ac:dyDescent="0.2">
      <c r="A24" s="706"/>
      <c r="B24" s="360" t="s">
        <v>3586</v>
      </c>
      <c r="C24" s="360" t="s">
        <v>3587</v>
      </c>
      <c r="D24" s="360" t="s">
        <v>3588</v>
      </c>
      <c r="E24" s="361"/>
      <c r="F24" s="362"/>
      <c r="G24" s="62"/>
    </row>
    <row r="25" spans="1:7" ht="12.75" customHeight="1" x14ac:dyDescent="0.2">
      <c r="A25" s="356" t="s">
        <v>3589</v>
      </c>
      <c r="B25" s="365">
        <v>0</v>
      </c>
      <c r="C25" s="365">
        <v>0</v>
      </c>
      <c r="D25" s="365">
        <v>0</v>
      </c>
      <c r="E25" s="363"/>
      <c r="F25" s="364"/>
      <c r="G25" s="62"/>
    </row>
    <row r="26" spans="1:7" ht="12.75" customHeight="1" thickBot="1" x14ac:dyDescent="0.25">
      <c r="A26" s="722"/>
      <c r="B26" s="723"/>
      <c r="C26" s="723"/>
      <c r="D26" s="723"/>
      <c r="E26" s="723"/>
      <c r="F26" s="724"/>
      <c r="G26" s="62"/>
    </row>
    <row r="27" spans="1:7" x14ac:dyDescent="0.2">
      <c r="A27" s="719" t="s">
        <v>1968</v>
      </c>
      <c r="B27" s="720"/>
      <c r="C27" s="553"/>
      <c r="D27" s="553"/>
      <c r="E27" s="553"/>
      <c r="F27" s="721"/>
      <c r="G27" s="57"/>
    </row>
    <row r="28" spans="1:7" ht="12.75" customHeight="1" x14ac:dyDescent="0.2">
      <c r="A28" s="21"/>
      <c r="B28" s="754" t="s">
        <v>1923</v>
      </c>
      <c r="C28" s="754" t="s">
        <v>1924</v>
      </c>
      <c r="D28" s="754" t="s">
        <v>1925</v>
      </c>
      <c r="E28" s="754" t="s">
        <v>1940</v>
      </c>
      <c r="F28" s="747" t="s">
        <v>1926</v>
      </c>
      <c r="G28" s="168"/>
    </row>
    <row r="29" spans="1:7" ht="36.75" customHeight="1" x14ac:dyDescent="0.2">
      <c r="A29" s="21"/>
      <c r="B29" s="751"/>
      <c r="C29" s="751"/>
      <c r="D29" s="751"/>
      <c r="E29" s="751"/>
      <c r="F29" s="748"/>
      <c r="G29" s="168"/>
    </row>
    <row r="30" spans="1:7" ht="11.25" customHeight="1" x14ac:dyDescent="0.2">
      <c r="A30" s="93" t="s">
        <v>1782</v>
      </c>
      <c r="B30" s="752"/>
      <c r="C30" s="752"/>
      <c r="D30" s="752"/>
      <c r="E30" s="752"/>
      <c r="F30" s="749"/>
      <c r="G30" s="168"/>
    </row>
    <row r="31" spans="1:7" ht="12.75" customHeight="1" x14ac:dyDescent="0.25">
      <c r="A31" s="210" t="s">
        <v>1972</v>
      </c>
      <c r="B31" s="137">
        <v>0</v>
      </c>
      <c r="C31" s="137">
        <v>0</v>
      </c>
      <c r="D31" s="137">
        <v>0</v>
      </c>
      <c r="E31" s="103">
        <v>0</v>
      </c>
      <c r="F31" s="231">
        <v>0</v>
      </c>
    </row>
    <row r="32" spans="1:7" ht="12.75" customHeight="1" x14ac:dyDescent="0.25">
      <c r="A32" s="90" t="s">
        <v>1776</v>
      </c>
      <c r="B32" s="137">
        <v>0</v>
      </c>
      <c r="C32" s="137">
        <v>0</v>
      </c>
      <c r="D32" s="137">
        <v>0</v>
      </c>
      <c r="E32" s="103">
        <v>0</v>
      </c>
      <c r="F32" s="231">
        <v>0</v>
      </c>
      <c r="G32" s="58"/>
    </row>
    <row r="33" spans="1:7" ht="13.5" x14ac:dyDescent="0.25">
      <c r="A33" s="91" t="s">
        <v>1777</v>
      </c>
      <c r="B33" s="137">
        <v>0</v>
      </c>
      <c r="C33" s="137">
        <v>0</v>
      </c>
      <c r="D33" s="137">
        <v>0</v>
      </c>
      <c r="E33" s="103">
        <v>0</v>
      </c>
      <c r="F33" s="231">
        <v>0</v>
      </c>
      <c r="G33" s="58"/>
    </row>
    <row r="34" spans="1:7" ht="13.5" x14ac:dyDescent="0.25">
      <c r="A34" s="210" t="s">
        <v>1778</v>
      </c>
      <c r="B34" s="137">
        <v>0</v>
      </c>
      <c r="C34" s="137">
        <v>0</v>
      </c>
      <c r="D34" s="137">
        <v>0</v>
      </c>
      <c r="E34" s="103">
        <v>0</v>
      </c>
      <c r="F34" s="231">
        <v>0</v>
      </c>
      <c r="G34" s="58"/>
    </row>
    <row r="35" spans="1:7" ht="13.5" x14ac:dyDescent="0.25">
      <c r="A35" s="210" t="s">
        <v>1779</v>
      </c>
      <c r="B35" s="137">
        <v>0</v>
      </c>
      <c r="C35" s="137">
        <v>0</v>
      </c>
      <c r="D35" s="137">
        <v>0</v>
      </c>
      <c r="E35" s="103">
        <v>0</v>
      </c>
      <c r="F35" s="231">
        <v>0</v>
      </c>
      <c r="G35" s="58"/>
    </row>
    <row r="36" spans="1:7" ht="13.5" x14ac:dyDescent="0.25">
      <c r="A36" s="210" t="s">
        <v>1780</v>
      </c>
      <c r="B36" s="137">
        <v>0</v>
      </c>
      <c r="C36" s="137">
        <v>0</v>
      </c>
      <c r="D36" s="137">
        <v>0</v>
      </c>
      <c r="E36" s="103">
        <v>0</v>
      </c>
      <c r="F36" s="231">
        <v>0</v>
      </c>
      <c r="G36" s="58"/>
    </row>
    <row r="37" spans="1:7" ht="13.5" x14ac:dyDescent="0.25">
      <c r="A37" s="210" t="s">
        <v>1781</v>
      </c>
      <c r="B37" s="137">
        <v>0</v>
      </c>
      <c r="C37" s="137">
        <v>0</v>
      </c>
      <c r="D37" s="137">
        <v>0</v>
      </c>
      <c r="E37" s="103">
        <v>0</v>
      </c>
      <c r="F37" s="231">
        <v>0</v>
      </c>
      <c r="G37" s="58"/>
    </row>
    <row r="38" spans="1:7" ht="24.75" thickBot="1" x14ac:dyDescent="0.25">
      <c r="A38" s="92" t="s">
        <v>1783</v>
      </c>
      <c r="B38" s="77">
        <f>SUM(B32:B37)</f>
        <v>0</v>
      </c>
      <c r="C38" s="77">
        <f>SUM(C32:C37)</f>
        <v>0</v>
      </c>
      <c r="D38" s="77">
        <f>SUM(D32:D37)</f>
        <v>0</v>
      </c>
      <c r="E38" s="233">
        <f>SUM(E32:E37)</f>
        <v>0</v>
      </c>
      <c r="F38" s="232">
        <f>SUM(F32:F37)</f>
        <v>0</v>
      </c>
      <c r="G38" s="58"/>
    </row>
    <row r="39" spans="1:7" ht="13.5" thickBot="1" x14ac:dyDescent="0.25">
      <c r="A39" s="722"/>
      <c r="B39" s="723"/>
      <c r="C39" s="723"/>
      <c r="D39" s="723"/>
      <c r="E39" s="723"/>
      <c r="F39" s="724"/>
      <c r="G39" s="58"/>
    </row>
    <row r="40" spans="1:7" ht="13.5" thickBot="1" x14ac:dyDescent="0.25">
      <c r="A40" s="734" t="s">
        <v>1969</v>
      </c>
      <c r="B40" s="735"/>
      <c r="C40" s="735"/>
      <c r="D40" s="735"/>
      <c r="E40" s="735"/>
      <c r="F40" s="736"/>
      <c r="G40" s="58"/>
    </row>
    <row r="41" spans="1:7" ht="48.75" customHeight="1" thickBot="1" x14ac:dyDescent="0.3">
      <c r="A41" s="211"/>
      <c r="B41" s="169" t="s">
        <v>1787</v>
      </c>
      <c r="C41" s="167" t="s">
        <v>1805</v>
      </c>
      <c r="D41" s="167" t="s">
        <v>1804</v>
      </c>
      <c r="E41" s="167" t="s">
        <v>1788</v>
      </c>
      <c r="F41" s="212"/>
      <c r="G41" s="58"/>
    </row>
    <row r="42" spans="1:7" ht="13.5" customHeight="1" x14ac:dyDescent="0.2">
      <c r="A42" s="96" t="s">
        <v>1789</v>
      </c>
      <c r="B42" s="97" t="s">
        <v>1794</v>
      </c>
      <c r="C42" s="137">
        <v>0</v>
      </c>
      <c r="D42" s="137">
        <v>0</v>
      </c>
      <c r="E42" s="129"/>
      <c r="F42" s="213"/>
      <c r="G42" s="58"/>
    </row>
    <row r="43" spans="1:7" ht="13.5" customHeight="1" x14ac:dyDescent="0.2">
      <c r="A43" s="100" t="s">
        <v>1790</v>
      </c>
      <c r="B43" s="98" t="s">
        <v>1795</v>
      </c>
      <c r="C43" s="137">
        <v>0</v>
      </c>
      <c r="D43" s="137">
        <v>0</v>
      </c>
      <c r="E43" s="130"/>
      <c r="F43" s="131"/>
      <c r="G43" s="58"/>
    </row>
    <row r="44" spans="1:7" ht="13.5" customHeight="1" x14ac:dyDescent="0.2">
      <c r="A44" s="101" t="s">
        <v>1791</v>
      </c>
      <c r="B44" s="98" t="s">
        <v>1796</v>
      </c>
      <c r="C44" s="137">
        <v>0</v>
      </c>
      <c r="D44" s="137">
        <v>0</v>
      </c>
      <c r="E44" s="130"/>
      <c r="F44" s="131"/>
      <c r="G44" s="58"/>
    </row>
    <row r="45" spans="1:7" ht="13.5" customHeight="1" x14ac:dyDescent="0.2">
      <c r="A45" s="100" t="s">
        <v>1792</v>
      </c>
      <c r="B45" s="98" t="s">
        <v>1797</v>
      </c>
      <c r="C45" s="137">
        <v>0</v>
      </c>
      <c r="D45" s="137">
        <v>0</v>
      </c>
      <c r="E45" s="130"/>
      <c r="F45" s="131"/>
      <c r="G45" s="58"/>
    </row>
    <row r="46" spans="1:7" ht="13.5" customHeight="1" x14ac:dyDescent="0.2">
      <c r="A46" s="100" t="s">
        <v>3561</v>
      </c>
      <c r="B46" s="98" t="s">
        <v>1798</v>
      </c>
      <c r="C46" s="326">
        <v>0</v>
      </c>
      <c r="D46" s="326">
        <v>0</v>
      </c>
      <c r="E46" s="130"/>
      <c r="F46" s="131"/>
      <c r="G46" s="58"/>
    </row>
    <row r="47" spans="1:7" ht="13.5" customHeight="1" x14ac:dyDescent="0.2">
      <c r="A47" s="100" t="s">
        <v>1793</v>
      </c>
      <c r="B47" s="98" t="s">
        <v>1799</v>
      </c>
      <c r="C47" s="214"/>
      <c r="D47" s="214"/>
      <c r="E47" s="103">
        <v>0</v>
      </c>
      <c r="F47" s="131"/>
      <c r="G47" s="58"/>
    </row>
    <row r="48" spans="1:7" ht="13.5" customHeight="1" x14ac:dyDescent="0.2">
      <c r="A48" s="100" t="s">
        <v>1790</v>
      </c>
      <c r="B48" s="98" t="s">
        <v>1800</v>
      </c>
      <c r="C48" s="214"/>
      <c r="D48" s="214"/>
      <c r="E48" s="103">
        <v>0</v>
      </c>
      <c r="F48" s="131"/>
      <c r="G48" s="58"/>
    </row>
    <row r="49" spans="1:9" ht="13.5" customHeight="1" thickBot="1" x14ac:dyDescent="0.25">
      <c r="A49" s="215" t="s">
        <v>1806</v>
      </c>
      <c r="B49" s="99" t="s">
        <v>1801</v>
      </c>
      <c r="C49" s="132"/>
      <c r="D49" s="132"/>
      <c r="E49" s="102">
        <v>0</v>
      </c>
      <c r="F49" s="216"/>
      <c r="G49" s="58"/>
    </row>
    <row r="50" spans="1:9" ht="9.75" customHeight="1" thickBot="1" x14ac:dyDescent="0.25">
      <c r="A50" s="737"/>
      <c r="B50" s="738"/>
      <c r="C50" s="738"/>
      <c r="D50" s="738"/>
      <c r="E50" s="738"/>
      <c r="F50" s="739"/>
      <c r="G50" s="58"/>
    </row>
    <row r="51" spans="1:9" ht="27" customHeight="1" thickBot="1" x14ac:dyDescent="0.25">
      <c r="A51" s="755" t="s">
        <v>1970</v>
      </c>
      <c r="B51" s="756"/>
      <c r="C51" s="757" t="s">
        <v>1812</v>
      </c>
      <c r="D51" s="758"/>
      <c r="E51" s="759"/>
      <c r="F51" s="133"/>
      <c r="G51" s="58"/>
    </row>
    <row r="52" spans="1:9" ht="9.75" customHeight="1" thickBot="1" x14ac:dyDescent="0.25">
      <c r="A52" s="725"/>
      <c r="B52" s="726"/>
      <c r="C52" s="726"/>
      <c r="D52" s="726"/>
      <c r="E52" s="726"/>
      <c r="F52" s="727"/>
      <c r="G52" s="59"/>
    </row>
    <row r="53" spans="1:9" ht="12.75" customHeight="1" thickTop="1" x14ac:dyDescent="0.2">
      <c r="A53" s="764" t="s">
        <v>1971</v>
      </c>
      <c r="B53" s="765"/>
      <c r="C53" s="772" t="s">
        <v>2808</v>
      </c>
      <c r="D53" s="773"/>
      <c r="E53" s="773"/>
      <c r="F53" s="774"/>
      <c r="G53" s="59"/>
    </row>
    <row r="54" spans="1:9" ht="12.75" customHeight="1" x14ac:dyDescent="0.2">
      <c r="A54" s="760" t="s">
        <v>1304</v>
      </c>
      <c r="B54" s="761"/>
      <c r="C54" s="775"/>
      <c r="D54" s="775"/>
      <c r="E54" s="775"/>
      <c r="F54" s="776"/>
      <c r="G54" s="59"/>
    </row>
    <row r="55" spans="1:9" ht="12.75" customHeight="1" thickBot="1" x14ac:dyDescent="0.25">
      <c r="A55" s="762"/>
      <c r="B55" s="763"/>
      <c r="C55" s="777"/>
      <c r="D55" s="777"/>
      <c r="E55" s="777"/>
      <c r="F55" s="778"/>
      <c r="G55" s="59"/>
    </row>
    <row r="56" spans="1:9" ht="12.75" customHeight="1" x14ac:dyDescent="0.2">
      <c r="A56" s="766" t="s">
        <v>1444</v>
      </c>
      <c r="B56" s="767"/>
      <c r="C56" s="785" t="s">
        <v>1445</v>
      </c>
      <c r="D56" s="786"/>
      <c r="E56" s="786"/>
      <c r="F56" s="787"/>
      <c r="G56" s="59"/>
    </row>
    <row r="57" spans="1:9" ht="14.25" customHeight="1" thickBot="1" x14ac:dyDescent="0.25">
      <c r="A57" s="768"/>
      <c r="B57" s="769"/>
      <c r="C57" s="779"/>
      <c r="D57" s="780"/>
      <c r="E57" s="780"/>
      <c r="F57" s="781"/>
      <c r="G57" s="59"/>
      <c r="I57" s="94"/>
    </row>
    <row r="58" spans="1:9" ht="12.75" customHeight="1" thickBot="1" x14ac:dyDescent="0.25">
      <c r="A58" s="217" t="s">
        <v>1973</v>
      </c>
      <c r="B58" s="218" t="s">
        <v>1740</v>
      </c>
      <c r="C58" s="728" t="s">
        <v>1802</v>
      </c>
      <c r="D58" s="729"/>
      <c r="E58" s="730"/>
      <c r="F58" s="133"/>
      <c r="G58" s="57"/>
      <c r="I58" s="95"/>
    </row>
    <row r="59" spans="1:9" ht="14.25" customHeight="1" thickBot="1" x14ac:dyDescent="0.25">
      <c r="A59" s="289"/>
      <c r="B59" s="227"/>
      <c r="C59" s="731"/>
      <c r="D59" s="732"/>
      <c r="E59" s="733"/>
      <c r="F59" s="625"/>
      <c r="G59" s="57"/>
      <c r="I59" s="94"/>
    </row>
    <row r="60" spans="1:9" ht="12.75" customHeight="1" thickBot="1" x14ac:dyDescent="0.25">
      <c r="A60" s="770" t="s">
        <v>3566</v>
      </c>
      <c r="B60" s="771"/>
      <c r="C60" s="771"/>
      <c r="D60" s="228" t="s">
        <v>1974</v>
      </c>
      <c r="E60" s="229"/>
      <c r="F60" s="230"/>
      <c r="G60" s="59"/>
      <c r="I60" s="94"/>
    </row>
    <row r="61" spans="1:9" ht="14.25" customHeight="1" thickBot="1" x14ac:dyDescent="0.25">
      <c r="A61" s="782"/>
      <c r="B61" s="783"/>
      <c r="C61" s="784"/>
      <c r="D61" s="782"/>
      <c r="E61" s="783"/>
      <c r="F61" s="784"/>
      <c r="G61" s="59"/>
      <c r="I61" s="94"/>
    </row>
    <row r="62" spans="1:9" ht="12.75" customHeight="1" thickBot="1" x14ac:dyDescent="0.25">
      <c r="A62" s="770" t="s">
        <v>1441</v>
      </c>
      <c r="B62" s="788"/>
      <c r="C62" s="770" t="s">
        <v>1741</v>
      </c>
      <c r="D62" s="788"/>
      <c r="E62" s="789" t="s">
        <v>1443</v>
      </c>
      <c r="F62" s="790"/>
      <c r="G62" s="60"/>
    </row>
    <row r="63" spans="1:9" ht="14.25" customHeight="1" thickBot="1" x14ac:dyDescent="0.25">
      <c r="A63" s="793"/>
      <c r="B63" s="784"/>
      <c r="C63" s="794"/>
      <c r="D63" s="795"/>
      <c r="E63" s="791"/>
      <c r="F63" s="792"/>
      <c r="G63" s="59"/>
      <c r="I63" s="50"/>
    </row>
    <row r="64" spans="1:9" ht="18.75" customHeight="1" thickBot="1" x14ac:dyDescent="0.25">
      <c r="A64" s="711" t="s">
        <v>1442</v>
      </c>
      <c r="B64" s="713"/>
      <c r="C64" s="711" t="s">
        <v>1807</v>
      </c>
      <c r="D64" s="712"/>
      <c r="E64" s="713"/>
      <c r="F64" s="717" t="s">
        <v>1742</v>
      </c>
      <c r="G64" s="61"/>
    </row>
    <row r="65" spans="1:9" ht="14.25" customHeight="1" thickBot="1" x14ac:dyDescent="0.25">
      <c r="A65" s="714"/>
      <c r="B65" s="716"/>
      <c r="C65" s="714"/>
      <c r="D65" s="715"/>
      <c r="E65" s="716"/>
      <c r="F65" s="718"/>
      <c r="G65" s="61"/>
    </row>
    <row r="66" spans="1:9" ht="21.75" customHeight="1" thickBot="1" x14ac:dyDescent="0.25">
      <c r="A66" s="707" t="s">
        <v>1608</v>
      </c>
      <c r="B66" s="708"/>
      <c r="C66" s="708"/>
      <c r="D66" s="709" t="s">
        <v>1813</v>
      </c>
      <c r="E66" s="709"/>
      <c r="F66" s="710"/>
    </row>
    <row r="67" spans="1:9" ht="10.5" customHeight="1" x14ac:dyDescent="0.2"/>
    <row r="72" spans="1:9" x14ac:dyDescent="0.2">
      <c r="I72" s="50" t="s">
        <v>1785</v>
      </c>
    </row>
    <row r="73" spans="1:9" x14ac:dyDescent="0.2">
      <c r="I73" s="50" t="s">
        <v>1784</v>
      </c>
    </row>
    <row r="76" spans="1:9" x14ac:dyDescent="0.2">
      <c r="I76" s="108" t="s">
        <v>1821</v>
      </c>
    </row>
    <row r="77" spans="1:9" x14ac:dyDescent="0.2">
      <c r="I77" s="67" t="s">
        <v>1674</v>
      </c>
    </row>
    <row r="78" spans="1:9" x14ac:dyDescent="0.2">
      <c r="I78" s="51" t="s">
        <v>1320</v>
      </c>
    </row>
    <row r="79" spans="1:9" x14ac:dyDescent="0.2">
      <c r="I79" s="51" t="s">
        <v>1586</v>
      </c>
    </row>
    <row r="80" spans="1:9" x14ac:dyDescent="0.2">
      <c r="I80" s="51" t="s">
        <v>1587</v>
      </c>
    </row>
    <row r="81" spans="9:9" x14ac:dyDescent="0.2">
      <c r="I81" s="51" t="s">
        <v>1590</v>
      </c>
    </row>
    <row r="82" spans="9:9" x14ac:dyDescent="0.2">
      <c r="I82" s="51" t="s">
        <v>1591</v>
      </c>
    </row>
    <row r="83" spans="9:9" x14ac:dyDescent="0.2">
      <c r="I83" s="51" t="s">
        <v>1592</v>
      </c>
    </row>
    <row r="84" spans="9:9" x14ac:dyDescent="0.2">
      <c r="I84" s="51" t="s">
        <v>1326</v>
      </c>
    </row>
    <row r="85" spans="9:9" x14ac:dyDescent="0.2">
      <c r="I85" s="51" t="s">
        <v>1595</v>
      </c>
    </row>
    <row r="86" spans="9:9" x14ac:dyDescent="0.2">
      <c r="I86" s="51" t="s">
        <v>1596</v>
      </c>
    </row>
    <row r="87" spans="9:9" x14ac:dyDescent="0.2">
      <c r="I87" s="51" t="s">
        <v>1597</v>
      </c>
    </row>
    <row r="88" spans="9:9" x14ac:dyDescent="0.2">
      <c r="I88" s="51" t="s">
        <v>1598</v>
      </c>
    </row>
    <row r="89" spans="9:9" x14ac:dyDescent="0.2">
      <c r="I89" s="51" t="s">
        <v>1601</v>
      </c>
    </row>
    <row r="90" spans="9:9" x14ac:dyDescent="0.2">
      <c r="I90" s="51" t="s">
        <v>1602</v>
      </c>
    </row>
    <row r="91" spans="9:9" x14ac:dyDescent="0.2">
      <c r="I91" s="51" t="s">
        <v>1603</v>
      </c>
    </row>
    <row r="92" spans="9:9" x14ac:dyDescent="0.2">
      <c r="I92" s="51" t="s">
        <v>1675</v>
      </c>
    </row>
  </sheetData>
  <sheetProtection algorithmName="SHA-512" hashValue="T/rUrimlu0ClWrn+YNF9UiETzFUSj4FRcF69J3+IVN4zkrZ1ew4UtmZmjrA5gavF4alV7daYGWWGYuWpMrjRxw==" saltValue="R924OMjZLPBg6YyTsCfAvA==" spinCount="100000" sheet="1" selectLockedCells="1"/>
  <mergeCells count="62">
    <mergeCell ref="B28:B30"/>
    <mergeCell ref="C28:C30"/>
    <mergeCell ref="D28:D30"/>
    <mergeCell ref="E28:E30"/>
    <mergeCell ref="F28:F30"/>
    <mergeCell ref="C62:D62"/>
    <mergeCell ref="E62:F62"/>
    <mergeCell ref="E63:F63"/>
    <mergeCell ref="A61:C61"/>
    <mergeCell ref="A62:B62"/>
    <mergeCell ref="A63:B63"/>
    <mergeCell ref="C63:D63"/>
    <mergeCell ref="A57:B57"/>
    <mergeCell ref="A60:C60"/>
    <mergeCell ref="C53:F55"/>
    <mergeCell ref="C57:F57"/>
    <mergeCell ref="D61:F61"/>
    <mergeCell ref="C56:F56"/>
    <mergeCell ref="A51:B51"/>
    <mergeCell ref="C51:E51"/>
    <mergeCell ref="A54:B55"/>
    <mergeCell ref="A53:B53"/>
    <mergeCell ref="A56:B56"/>
    <mergeCell ref="D14:D16"/>
    <mergeCell ref="E14:E16"/>
    <mergeCell ref="F14:F16"/>
    <mergeCell ref="B19:B21"/>
    <mergeCell ref="C19:C21"/>
    <mergeCell ref="D19:D21"/>
    <mergeCell ref="E19:E21"/>
    <mergeCell ref="A2:F2"/>
    <mergeCell ref="A18:C18"/>
    <mergeCell ref="A19:A21"/>
    <mergeCell ref="A4:A6"/>
    <mergeCell ref="A13:C13"/>
    <mergeCell ref="A14:A16"/>
    <mergeCell ref="A3:D3"/>
    <mergeCell ref="E3:F3"/>
    <mergeCell ref="F19:F21"/>
    <mergeCell ref="B4:B6"/>
    <mergeCell ref="C4:C6"/>
    <mergeCell ref="D4:D6"/>
    <mergeCell ref="E4:E6"/>
    <mergeCell ref="F4:F6"/>
    <mergeCell ref="B14:B16"/>
    <mergeCell ref="C14:C16"/>
    <mergeCell ref="A23:A24"/>
    <mergeCell ref="A66:C66"/>
    <mergeCell ref="D66:F66"/>
    <mergeCell ref="C64:E64"/>
    <mergeCell ref="C65:E65"/>
    <mergeCell ref="F64:F65"/>
    <mergeCell ref="A64:B64"/>
    <mergeCell ref="A65:B65"/>
    <mergeCell ref="A27:F27"/>
    <mergeCell ref="A26:F26"/>
    <mergeCell ref="A52:F52"/>
    <mergeCell ref="C58:E58"/>
    <mergeCell ref="C59:F59"/>
    <mergeCell ref="A39:F39"/>
    <mergeCell ref="A40:F40"/>
    <mergeCell ref="A50:F50"/>
  </mergeCells>
  <phoneticPr fontId="0" type="noConversion"/>
  <dataValidations disablePrompts="1" count="4">
    <dataValidation type="list" showInputMessage="1" showErrorMessage="1" promptTitle="Required!" prompt="YES or NO Answer Required" sqref="F58 F51" xr:uid="{00000000-0002-0000-0500-000000000000}">
      <formula1>Audit</formula1>
    </dataValidation>
    <dataValidation type="list" errorStyle="warning" allowBlank="1" showErrorMessage="1" error="If no debt applcable, leave line blank; If purpose not in the dropdown list, use the OTHER line below." promptTitle="Bond Purposes" prompt="Select the primary purpose from the dropdown list" sqref="A7:A10" xr:uid="{00000000-0002-0000-0500-000001000000}">
      <formula1>LEASES</formula1>
    </dataValidation>
    <dataValidation type="custom" errorStyle="information" allowBlank="1" showErrorMessage="1" errorTitle="Select Debt Purpose" error="If New Debt is greater than Zero, be sure a Purpose other than None is selected." sqref="C7:C10" xr:uid="{00000000-0002-0000-0500-000002000000}">
      <formula1>IF(B7="None",C7&lt;1)</formula1>
    </dataValidation>
    <dataValidation type="custom" errorStyle="information" allowBlank="1" showErrorMessage="1" errorTitle="Select Debt Purpose" error="If Beginning Debt is greater than Zero, be sure a Purpose other than None is selected." sqref="B7:B10" xr:uid="{00000000-0002-0000-0500-000003000000}">
      <formula1>IF(A7="None",B7&lt;1)</formula1>
    </dataValidation>
  </dataValidations>
  <hyperlinks>
    <hyperlink ref="D66" r:id="rId1" display="Research@dca.ga.gov" xr:uid="{00000000-0004-0000-0500-000000000000}"/>
    <hyperlink ref="D66:F66" r:id="rId2" display="RLGF@dca.ga.gov" xr:uid="{00000000-0004-0000-0500-000001000000}"/>
  </hyperlinks>
  <printOptions horizontalCentered="1"/>
  <pageMargins left="0.5" right="0.5" top="1" bottom="0.75" header="0.5" footer="0.5"/>
  <pageSetup paperSize="5" scale="91" orientation="portrait" r:id="rId3"/>
  <headerFooter alignWithMargins="0">
    <oddFooter>&amp;L&amp;D&amp;RPage 6</oddFooter>
  </headerFooter>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dimension ref="A1:E57"/>
  <sheetViews>
    <sheetView workbookViewId="0">
      <selection activeCell="A34" sqref="A34:D34"/>
    </sheetView>
  </sheetViews>
  <sheetFormatPr defaultRowHeight="12.75" x14ac:dyDescent="0.2"/>
  <cols>
    <col min="1" max="1" width="42.85546875" customWidth="1"/>
    <col min="2" max="2" width="11.42578125" customWidth="1"/>
    <col min="3" max="3" width="10.7109375" customWidth="1"/>
    <col min="4" max="4" width="8.7109375" customWidth="1"/>
    <col min="5" max="5" width="32.28515625" customWidth="1"/>
    <col min="6" max="6" width="93.7109375" customWidth="1"/>
  </cols>
  <sheetData>
    <row r="1" spans="1:5" x14ac:dyDescent="0.2">
      <c r="A1" s="284" t="s">
        <v>2802</v>
      </c>
    </row>
    <row r="2" spans="1:5" x14ac:dyDescent="0.2">
      <c r="A2" s="284" t="s">
        <v>2803</v>
      </c>
    </row>
    <row r="3" spans="1:5" x14ac:dyDescent="0.2">
      <c r="A3" s="67"/>
    </row>
    <row r="4" spans="1:5" x14ac:dyDescent="0.2">
      <c r="A4" s="44"/>
      <c r="B4" s="43"/>
      <c r="C4" s="43"/>
      <c r="D4" s="43"/>
      <c r="E4" s="38" t="s">
        <v>2801</v>
      </c>
    </row>
    <row r="5" spans="1:5" x14ac:dyDescent="0.2">
      <c r="A5" s="797" t="s">
        <v>1446</v>
      </c>
      <c r="B5" s="796"/>
      <c r="C5" s="796"/>
      <c r="D5" s="531"/>
      <c r="E5" s="39"/>
    </row>
    <row r="6" spans="1:5" ht="15" customHeight="1" x14ac:dyDescent="0.2">
      <c r="A6" s="796"/>
      <c r="B6" s="796"/>
      <c r="C6" s="796"/>
      <c r="D6" s="796"/>
      <c r="E6" s="5"/>
    </row>
    <row r="7" spans="1:5" x14ac:dyDescent="0.2">
      <c r="A7" s="796"/>
      <c r="B7" s="796"/>
      <c r="C7" s="796"/>
      <c r="D7" s="796"/>
      <c r="E7" s="5"/>
    </row>
    <row r="8" spans="1:5" x14ac:dyDescent="0.2">
      <c r="A8" s="796"/>
      <c r="B8" s="796"/>
      <c r="C8" s="796"/>
      <c r="D8" s="796"/>
      <c r="E8" s="5"/>
    </row>
    <row r="9" spans="1:5" x14ac:dyDescent="0.2">
      <c r="A9" s="796"/>
      <c r="B9" s="796"/>
      <c r="C9" s="796"/>
      <c r="D9" s="796"/>
      <c r="E9" s="5"/>
    </row>
    <row r="10" spans="1:5" x14ac:dyDescent="0.2">
      <c r="A10" s="796"/>
      <c r="B10" s="796"/>
      <c r="C10" s="796"/>
      <c r="D10" s="796"/>
      <c r="E10" s="5"/>
    </row>
    <row r="11" spans="1:5" x14ac:dyDescent="0.2">
      <c r="A11" s="796"/>
      <c r="B11" s="796"/>
      <c r="C11" s="796"/>
      <c r="D11" s="796"/>
      <c r="E11" s="5"/>
    </row>
    <row r="12" spans="1:5" x14ac:dyDescent="0.2">
      <c r="A12" s="796"/>
      <c r="B12" s="796"/>
      <c r="C12" s="796"/>
      <c r="D12" s="796"/>
      <c r="E12" s="5"/>
    </row>
    <row r="13" spans="1:5" x14ac:dyDescent="0.2">
      <c r="A13" s="796"/>
      <c r="B13" s="796"/>
      <c r="C13" s="796"/>
      <c r="D13" s="796"/>
      <c r="E13" s="5"/>
    </row>
    <row r="14" spans="1:5" x14ac:dyDescent="0.2">
      <c r="A14" s="796"/>
      <c r="B14" s="796"/>
      <c r="C14" s="796"/>
      <c r="D14" s="796"/>
      <c r="E14" s="5"/>
    </row>
    <row r="15" spans="1:5" x14ac:dyDescent="0.2">
      <c r="A15" s="796"/>
      <c r="B15" s="796"/>
      <c r="C15" s="796"/>
      <c r="D15" s="796"/>
      <c r="E15" s="5"/>
    </row>
    <row r="16" spans="1:5" x14ac:dyDescent="0.2">
      <c r="A16" s="798"/>
      <c r="B16" s="798"/>
      <c r="C16" s="798"/>
      <c r="D16" s="798"/>
      <c r="E16" s="38" t="s">
        <v>2801</v>
      </c>
    </row>
    <row r="17" spans="1:5" x14ac:dyDescent="0.2">
      <c r="A17" s="797" t="s">
        <v>1446</v>
      </c>
      <c r="B17" s="796"/>
      <c r="C17" s="796"/>
      <c r="D17" s="531"/>
      <c r="E17" s="39"/>
    </row>
    <row r="18" spans="1:5" x14ac:dyDescent="0.2">
      <c r="A18" s="796"/>
      <c r="B18" s="796"/>
      <c r="C18" s="796"/>
      <c r="D18" s="796"/>
      <c r="E18" s="5"/>
    </row>
    <row r="19" spans="1:5" x14ac:dyDescent="0.2">
      <c r="A19" s="796"/>
      <c r="B19" s="796"/>
      <c r="C19" s="796"/>
      <c r="D19" s="796"/>
      <c r="E19" s="5"/>
    </row>
    <row r="20" spans="1:5" x14ac:dyDescent="0.2">
      <c r="A20" s="796"/>
      <c r="B20" s="796"/>
      <c r="C20" s="796"/>
      <c r="D20" s="796"/>
      <c r="E20" s="5"/>
    </row>
    <row r="21" spans="1:5" x14ac:dyDescent="0.2">
      <c r="A21" s="796"/>
      <c r="B21" s="796"/>
      <c r="C21" s="796"/>
      <c r="D21" s="796"/>
      <c r="E21" s="5"/>
    </row>
    <row r="22" spans="1:5" x14ac:dyDescent="0.2">
      <c r="A22" s="796"/>
      <c r="B22" s="796"/>
      <c r="C22" s="796"/>
      <c r="D22" s="796"/>
      <c r="E22" s="5"/>
    </row>
    <row r="23" spans="1:5" x14ac:dyDescent="0.2">
      <c r="A23" s="796"/>
      <c r="B23" s="796"/>
      <c r="C23" s="796"/>
      <c r="D23" s="796"/>
      <c r="E23" s="5"/>
    </row>
    <row r="24" spans="1:5" x14ac:dyDescent="0.2">
      <c r="A24" s="796"/>
      <c r="B24" s="796"/>
      <c r="C24" s="796"/>
      <c r="D24" s="796"/>
      <c r="E24" s="5"/>
    </row>
    <row r="25" spans="1:5" x14ac:dyDescent="0.2">
      <c r="A25" s="796"/>
      <c r="B25" s="796"/>
      <c r="C25" s="796"/>
      <c r="D25" s="796"/>
      <c r="E25" s="5"/>
    </row>
    <row r="26" spans="1:5" x14ac:dyDescent="0.2">
      <c r="A26" s="796"/>
      <c r="B26" s="796"/>
      <c r="C26" s="796"/>
      <c r="D26" s="796"/>
      <c r="E26" s="5"/>
    </row>
    <row r="27" spans="1:5" x14ac:dyDescent="0.2">
      <c r="A27" s="796"/>
      <c r="B27" s="796"/>
      <c r="C27" s="796"/>
      <c r="D27" s="796"/>
      <c r="E27" s="5"/>
    </row>
    <row r="28" spans="1:5" x14ac:dyDescent="0.2">
      <c r="A28" s="43"/>
      <c r="B28" s="43"/>
      <c r="C28" s="43"/>
      <c r="D28" s="43"/>
      <c r="E28" s="38" t="s">
        <v>2801</v>
      </c>
    </row>
    <row r="29" spans="1:5" x14ac:dyDescent="0.2">
      <c r="A29" s="797" t="s">
        <v>1446</v>
      </c>
      <c r="B29" s="796"/>
      <c r="C29" s="796"/>
      <c r="D29" s="531"/>
      <c r="E29" s="39"/>
    </row>
    <row r="30" spans="1:5" x14ac:dyDescent="0.2">
      <c r="A30" s="796"/>
      <c r="B30" s="796"/>
      <c r="C30" s="796"/>
      <c r="D30" s="796"/>
      <c r="E30" s="5"/>
    </row>
    <row r="31" spans="1:5" x14ac:dyDescent="0.2">
      <c r="A31" s="796"/>
      <c r="B31" s="796"/>
      <c r="C31" s="796"/>
      <c r="D31" s="796"/>
      <c r="E31" s="5"/>
    </row>
    <row r="32" spans="1:5" x14ac:dyDescent="0.2">
      <c r="A32" s="796"/>
      <c r="B32" s="796"/>
      <c r="C32" s="796"/>
      <c r="D32" s="796"/>
      <c r="E32" s="5"/>
    </row>
    <row r="33" spans="1:5" x14ac:dyDescent="0.2">
      <c r="A33" s="796"/>
      <c r="B33" s="796"/>
      <c r="C33" s="796"/>
      <c r="D33" s="796"/>
      <c r="E33" s="5"/>
    </row>
    <row r="34" spans="1:5" x14ac:dyDescent="0.2">
      <c r="A34" s="796"/>
      <c r="B34" s="796"/>
      <c r="C34" s="796"/>
      <c r="D34" s="796"/>
      <c r="E34" s="5"/>
    </row>
    <row r="35" spans="1:5" x14ac:dyDescent="0.2">
      <c r="A35" s="796"/>
      <c r="B35" s="796"/>
      <c r="C35" s="796"/>
      <c r="D35" s="796"/>
      <c r="E35" s="5"/>
    </row>
    <row r="36" spans="1:5" x14ac:dyDescent="0.2">
      <c r="A36" s="796"/>
      <c r="B36" s="796"/>
      <c r="C36" s="796"/>
      <c r="D36" s="796"/>
      <c r="E36" s="5"/>
    </row>
    <row r="37" spans="1:5" x14ac:dyDescent="0.2">
      <c r="A37" s="796"/>
      <c r="B37" s="796"/>
      <c r="C37" s="796"/>
      <c r="D37" s="796"/>
      <c r="E37" s="5"/>
    </row>
    <row r="38" spans="1:5" x14ac:dyDescent="0.2">
      <c r="A38" s="796"/>
      <c r="B38" s="796"/>
      <c r="C38" s="796"/>
      <c r="D38" s="796"/>
      <c r="E38" s="5"/>
    </row>
    <row r="39" spans="1:5" x14ac:dyDescent="0.2">
      <c r="A39" s="796"/>
      <c r="B39" s="796"/>
      <c r="C39" s="796"/>
      <c r="D39" s="796"/>
      <c r="E39" s="5"/>
    </row>
    <row r="40" spans="1:5" x14ac:dyDescent="0.2">
      <c r="A40" s="43"/>
      <c r="B40" s="43"/>
      <c r="C40" s="43"/>
      <c r="D40" s="43"/>
      <c r="E40" s="38" t="s">
        <v>2801</v>
      </c>
    </row>
    <row r="41" spans="1:5" x14ac:dyDescent="0.2">
      <c r="A41" s="797" t="s">
        <v>1446</v>
      </c>
      <c r="B41" s="796"/>
      <c r="C41" s="796"/>
      <c r="D41" s="531"/>
      <c r="E41" s="39"/>
    </row>
    <row r="42" spans="1:5" x14ac:dyDescent="0.2">
      <c r="A42" s="796"/>
      <c r="B42" s="796"/>
      <c r="C42" s="796"/>
      <c r="D42" s="796"/>
      <c r="E42" s="5"/>
    </row>
    <row r="43" spans="1:5" x14ac:dyDescent="0.2">
      <c r="A43" s="796"/>
      <c r="B43" s="796"/>
      <c r="C43" s="796"/>
      <c r="D43" s="796"/>
      <c r="E43" s="5"/>
    </row>
    <row r="44" spans="1:5" x14ac:dyDescent="0.2">
      <c r="A44" s="796"/>
      <c r="B44" s="796"/>
      <c r="C44" s="796"/>
      <c r="D44" s="796"/>
      <c r="E44" s="5"/>
    </row>
    <row r="45" spans="1:5" x14ac:dyDescent="0.2">
      <c r="A45" s="796"/>
      <c r="B45" s="796"/>
      <c r="C45" s="796"/>
      <c r="D45" s="796"/>
      <c r="E45" s="5"/>
    </row>
    <row r="46" spans="1:5" x14ac:dyDescent="0.2">
      <c r="A46" s="796"/>
      <c r="B46" s="796"/>
      <c r="C46" s="796"/>
      <c r="D46" s="796"/>
      <c r="E46" s="5"/>
    </row>
    <row r="47" spans="1:5" x14ac:dyDescent="0.2">
      <c r="A47" s="796"/>
      <c r="B47" s="796"/>
      <c r="C47" s="796"/>
      <c r="D47" s="796"/>
      <c r="E47" s="5"/>
    </row>
    <row r="48" spans="1:5" x14ac:dyDescent="0.2">
      <c r="A48" s="796"/>
      <c r="B48" s="796"/>
      <c r="C48" s="796"/>
      <c r="D48" s="796"/>
      <c r="E48" s="5"/>
    </row>
    <row r="49" spans="1:5" x14ac:dyDescent="0.2">
      <c r="A49" s="796"/>
      <c r="B49" s="796"/>
      <c r="C49" s="796"/>
      <c r="D49" s="796"/>
      <c r="E49" s="5"/>
    </row>
    <row r="50" spans="1:5" x14ac:dyDescent="0.2">
      <c r="A50" s="796"/>
      <c r="B50" s="796"/>
      <c r="C50" s="796"/>
      <c r="D50" s="796"/>
      <c r="E50" s="5"/>
    </row>
    <row r="51" spans="1:5" x14ac:dyDescent="0.2">
      <c r="A51" s="796"/>
      <c r="B51" s="796"/>
      <c r="C51" s="796"/>
      <c r="D51" s="796"/>
      <c r="E51" s="5"/>
    </row>
    <row r="52" spans="1:5" x14ac:dyDescent="0.2">
      <c r="E52" s="5"/>
    </row>
    <row r="53" spans="1:5" x14ac:dyDescent="0.2">
      <c r="E53" s="5"/>
    </row>
    <row r="54" spans="1:5" x14ac:dyDescent="0.2">
      <c r="E54" s="5"/>
    </row>
    <row r="55" spans="1:5" x14ac:dyDescent="0.2">
      <c r="E55" s="5"/>
    </row>
    <row r="56" spans="1:5" x14ac:dyDescent="0.2">
      <c r="E56" s="5"/>
    </row>
    <row r="57" spans="1:5" x14ac:dyDescent="0.2">
      <c r="E57" s="5"/>
    </row>
  </sheetData>
  <mergeCells count="45">
    <mergeCell ref="A46:D46"/>
    <mergeCell ref="A42:D42"/>
    <mergeCell ref="A43:D43"/>
    <mergeCell ref="A45:D45"/>
    <mergeCell ref="A36:D36"/>
    <mergeCell ref="A37:D37"/>
    <mergeCell ref="A38:D38"/>
    <mergeCell ref="A39:D39"/>
    <mergeCell ref="A35:D35"/>
    <mergeCell ref="A30:D30"/>
    <mergeCell ref="A31:D31"/>
    <mergeCell ref="A32:D32"/>
    <mergeCell ref="A33:D33"/>
    <mergeCell ref="A34:D34"/>
    <mergeCell ref="A24:D24"/>
    <mergeCell ref="A25:D25"/>
    <mergeCell ref="A26:D26"/>
    <mergeCell ref="A15:D15"/>
    <mergeCell ref="A16:D16"/>
    <mergeCell ref="A19:D19"/>
    <mergeCell ref="A20:D20"/>
    <mergeCell ref="A21:D21"/>
    <mergeCell ref="A22:D22"/>
    <mergeCell ref="A23:D23"/>
    <mergeCell ref="A5:D5"/>
    <mergeCell ref="A17:D17"/>
    <mergeCell ref="A29:D29"/>
    <mergeCell ref="A41:D41"/>
    <mergeCell ref="A44:D44"/>
    <mergeCell ref="A13:D13"/>
    <mergeCell ref="A11:D11"/>
    <mergeCell ref="A6:D6"/>
    <mergeCell ref="A7:D7"/>
    <mergeCell ref="A8:D8"/>
    <mergeCell ref="A9:D9"/>
    <mergeCell ref="A10:D10"/>
    <mergeCell ref="A27:D27"/>
    <mergeCell ref="A12:D12"/>
    <mergeCell ref="A14:D14"/>
    <mergeCell ref="A18:D18"/>
    <mergeCell ref="A47:D47"/>
    <mergeCell ref="A48:D48"/>
    <mergeCell ref="A49:D49"/>
    <mergeCell ref="A50:D50"/>
    <mergeCell ref="A51:D51"/>
  </mergeCells>
  <phoneticPr fontId="12" type="noConversion"/>
  <pageMargins left="0.5" right="0.5" top="1" bottom="1" header="0.5" footer="0.5"/>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2:BW72"/>
  <sheetViews>
    <sheetView topLeftCell="Q36" workbookViewId="0">
      <selection activeCell="AX53" sqref="AX53"/>
    </sheetView>
  </sheetViews>
  <sheetFormatPr defaultRowHeight="12.75" x14ac:dyDescent="0.2"/>
  <cols>
    <col min="3" max="74" width="13.7109375" customWidth="1"/>
    <col min="75" max="75" width="13.140625" customWidth="1"/>
  </cols>
  <sheetData>
    <row r="2" spans="1:74" x14ac:dyDescent="0.2">
      <c r="A2" s="42" t="s">
        <v>1980</v>
      </c>
    </row>
    <row r="3" spans="1:74" ht="15" x14ac:dyDescent="0.25">
      <c r="A3" s="295" t="s">
        <v>2578</v>
      </c>
      <c r="B3" s="295" t="s">
        <v>1989</v>
      </c>
      <c r="C3" s="296" t="s">
        <v>2809</v>
      </c>
      <c r="D3" s="296" t="s">
        <v>1991</v>
      </c>
      <c r="E3" s="296" t="s">
        <v>1992</v>
      </c>
      <c r="F3" s="296" t="s">
        <v>1993</v>
      </c>
      <c r="G3" s="296" t="s">
        <v>1994</v>
      </c>
      <c r="H3" s="296" t="s">
        <v>2811</v>
      </c>
      <c r="I3" s="296" t="s">
        <v>1995</v>
      </c>
      <c r="J3" s="296" t="s">
        <v>1996</v>
      </c>
      <c r="K3" s="296" t="s">
        <v>1997</v>
      </c>
      <c r="L3" s="296" t="s">
        <v>3565</v>
      </c>
      <c r="M3" s="296" t="s">
        <v>1998</v>
      </c>
      <c r="N3" s="296" t="s">
        <v>3578</v>
      </c>
      <c r="O3" s="296" t="s">
        <v>2810</v>
      </c>
      <c r="P3" s="296" t="s">
        <v>1999</v>
      </c>
      <c r="Q3" s="296" t="s">
        <v>2000</v>
      </c>
      <c r="R3" s="296" t="s">
        <v>2001</v>
      </c>
      <c r="S3" s="296" t="s">
        <v>2002</v>
      </c>
      <c r="T3" s="296" t="s">
        <v>2003</v>
      </c>
      <c r="U3" s="296" t="s">
        <v>2004</v>
      </c>
      <c r="V3" s="296" t="s">
        <v>2005</v>
      </c>
      <c r="W3" s="296" t="s">
        <v>2006</v>
      </c>
      <c r="X3" s="296" t="s">
        <v>2007</v>
      </c>
      <c r="Y3" s="296" t="s">
        <v>2008</v>
      </c>
      <c r="Z3" s="296" t="s">
        <v>2812</v>
      </c>
      <c r="AA3" s="296" t="s">
        <v>2009</v>
      </c>
      <c r="AB3" s="296" t="s">
        <v>1990</v>
      </c>
      <c r="AC3" s="296" t="s">
        <v>2010</v>
      </c>
      <c r="AD3" s="296" t="s">
        <v>2011</v>
      </c>
      <c r="AE3" s="296" t="s">
        <v>2012</v>
      </c>
      <c r="AF3" s="296" t="s">
        <v>2013</v>
      </c>
      <c r="AG3" s="296" t="s">
        <v>2014</v>
      </c>
      <c r="AH3" s="296" t="s">
        <v>2813</v>
      </c>
      <c r="AI3" s="296" t="s">
        <v>2015</v>
      </c>
      <c r="AJ3" s="296" t="s">
        <v>2016</v>
      </c>
      <c r="AK3" s="296" t="s">
        <v>2017</v>
      </c>
      <c r="AL3" s="296" t="s">
        <v>2018</v>
      </c>
      <c r="AM3" s="296" t="s">
        <v>2019</v>
      </c>
      <c r="AN3" s="296" t="s">
        <v>2020</v>
      </c>
      <c r="AO3" s="296" t="s">
        <v>2021</v>
      </c>
      <c r="AP3" s="296" t="s">
        <v>2022</v>
      </c>
      <c r="AQ3" s="296" t="s">
        <v>2023</v>
      </c>
      <c r="AR3" s="296" t="s">
        <v>2024</v>
      </c>
      <c r="AS3" s="296" t="s">
        <v>2025</v>
      </c>
      <c r="AT3" s="296" t="s">
        <v>2026</v>
      </c>
      <c r="AU3" s="296" t="s">
        <v>2027</v>
      </c>
      <c r="AV3" s="296" t="s">
        <v>2814</v>
      </c>
      <c r="AW3" s="296" t="s">
        <v>2028</v>
      </c>
      <c r="AX3" s="296" t="s">
        <v>2029</v>
      </c>
      <c r="AY3" s="296" t="s">
        <v>2030</v>
      </c>
      <c r="AZ3" s="296" t="s">
        <v>2031</v>
      </c>
      <c r="BA3" s="296" t="s">
        <v>2032</v>
      </c>
      <c r="BB3" s="296" t="s">
        <v>2033</v>
      </c>
      <c r="BC3" s="296" t="s">
        <v>2034</v>
      </c>
      <c r="BD3" s="296" t="s">
        <v>2815</v>
      </c>
      <c r="BE3" s="296" t="s">
        <v>2816</v>
      </c>
    </row>
    <row r="4" spans="1:74" ht="13.5" thickBot="1" x14ac:dyDescent="0.25">
      <c r="A4" s="290" t="str">
        <f>'Page 1'!$F$12</f>
        <v xml:space="preserve"> </v>
      </c>
      <c r="B4" s="31" t="str">
        <f>'Page 1'!$F$17</f>
        <v>YEAR</v>
      </c>
      <c r="C4" s="307">
        <f>'Page 1'!$F$23</f>
        <v>0</v>
      </c>
      <c r="D4" s="307">
        <f>'Page 1'!F24</f>
        <v>0</v>
      </c>
      <c r="E4" s="307">
        <f>'Page 1'!$F$25</f>
        <v>0</v>
      </c>
      <c r="F4" s="307">
        <f>'Page 1'!$F$26</f>
        <v>0</v>
      </c>
      <c r="G4" s="307">
        <f>'Page 1'!$F$27</f>
        <v>0</v>
      </c>
      <c r="H4" s="307">
        <f>'Page 1'!$F$28</f>
        <v>0</v>
      </c>
      <c r="I4" s="307">
        <f>'Page 1'!$F$29</f>
        <v>0</v>
      </c>
      <c r="J4" s="307">
        <f>'Page 1'!$F$30</f>
        <v>0</v>
      </c>
      <c r="K4" s="307">
        <f>'Page 1'!$F$31</f>
        <v>0</v>
      </c>
      <c r="L4" s="307">
        <f>'Page 1'!$F$32</f>
        <v>0</v>
      </c>
      <c r="M4" s="307">
        <f>'Page 1'!$F$33</f>
        <v>0</v>
      </c>
      <c r="N4" s="307">
        <f>'Page 1'!$F$47</f>
        <v>0</v>
      </c>
      <c r="O4" s="307">
        <f>'Page 1'!$F$34</f>
        <v>0</v>
      </c>
      <c r="P4" s="307">
        <f>'Page 1'!$F$35</f>
        <v>0</v>
      </c>
      <c r="Q4" s="307">
        <f>'Page 1'!$F$36</f>
        <v>0</v>
      </c>
      <c r="R4" s="307">
        <f>'Page 1'!$F$50</f>
        <v>0</v>
      </c>
      <c r="S4" s="307">
        <f>'Page 1'!$F$51</f>
        <v>0</v>
      </c>
      <c r="T4" s="307">
        <f>'Page 1'!$F$52</f>
        <v>0</v>
      </c>
      <c r="U4" s="307">
        <f>'Page 1'!$F$53</f>
        <v>0</v>
      </c>
      <c r="V4" s="307">
        <f>'Page 1'!$F$54</f>
        <v>0</v>
      </c>
      <c r="W4" s="307">
        <f>'Page 1'!$F$55</f>
        <v>0</v>
      </c>
      <c r="X4" s="307">
        <f>'Page 1'!$F$56</f>
        <v>0</v>
      </c>
      <c r="Y4" s="307">
        <f>'Page 1'!$F$57</f>
        <v>0</v>
      </c>
      <c r="Z4" s="298">
        <f>'Page 1'!$F$38</f>
        <v>0</v>
      </c>
      <c r="AA4" s="307">
        <f>'Page 1'!$F$40</f>
        <v>0</v>
      </c>
      <c r="AB4" s="307">
        <f>'Page 1'!$F$41</f>
        <v>0</v>
      </c>
      <c r="AC4" s="307">
        <f>'Page 1'!$F$42</f>
        <v>0</v>
      </c>
      <c r="AD4" s="308">
        <f>'Page 1'!$F$43</f>
        <v>0</v>
      </c>
      <c r="AE4" s="309">
        <f>'Page 1'!$F$44</f>
        <v>0</v>
      </c>
      <c r="AF4" s="309">
        <f>'Page 1'!$F$45</f>
        <v>0</v>
      </c>
      <c r="AG4" s="309">
        <f>'Page 1'!$F$46</f>
        <v>0</v>
      </c>
      <c r="AH4" s="297">
        <f>'Page 1'!$F$48</f>
        <v>0</v>
      </c>
      <c r="AI4" s="309">
        <f>'Page 1'!$F$58</f>
        <v>0</v>
      </c>
      <c r="AJ4" s="309">
        <f>'Page 1'!$F$59</f>
        <v>0</v>
      </c>
      <c r="AK4" s="309">
        <f>'Page 1'!$F$60</f>
        <v>0</v>
      </c>
      <c r="AL4" s="309">
        <f>'Page 1'!$F$61</f>
        <v>0</v>
      </c>
      <c r="AM4" s="309">
        <f>'Page 1'!$F$62</f>
        <v>0</v>
      </c>
      <c r="AN4" s="309">
        <f>'Page 1'!$F$63</f>
        <v>0</v>
      </c>
      <c r="AO4" s="309">
        <f>'Page 1'!$F$64</f>
        <v>0</v>
      </c>
      <c r="AP4" s="309">
        <f>'Page 1'!$F$65</f>
        <v>0</v>
      </c>
      <c r="AQ4" s="309">
        <f>'Page 1'!$F$66</f>
        <v>0</v>
      </c>
      <c r="AR4" s="309">
        <f>'Page 1'!$F$67</f>
        <v>0</v>
      </c>
      <c r="AS4" s="309">
        <f>'Page 1'!$F$68</f>
        <v>0</v>
      </c>
      <c r="AT4" s="309">
        <f>'Page 1'!$F$69</f>
        <v>0</v>
      </c>
      <c r="AU4" s="309">
        <f>'Page 1'!$F$37</f>
        <v>0</v>
      </c>
      <c r="AV4" s="297">
        <f>'Page 1'!$F$70</f>
        <v>0</v>
      </c>
      <c r="AW4" s="309">
        <f>'Page 1'!$F$72</f>
        <v>0</v>
      </c>
      <c r="AX4" s="309">
        <f>'Page 1'!$F$73</f>
        <v>0</v>
      </c>
      <c r="AY4" s="309">
        <f>'Page 1'!$F$74</f>
        <v>0</v>
      </c>
      <c r="AZ4" s="309">
        <f>'Page 1'!$F$75</f>
        <v>0</v>
      </c>
      <c r="BA4" s="309">
        <f>'Page 1'!$F$76</f>
        <v>0</v>
      </c>
      <c r="BB4" s="309">
        <f>'Page 1'!$F$77</f>
        <v>0</v>
      </c>
      <c r="BC4" s="309">
        <f>'Page 1'!$F$78</f>
        <v>0</v>
      </c>
      <c r="BD4" s="351">
        <f>'Page 1'!$F$79</f>
        <v>0</v>
      </c>
      <c r="BE4" s="297">
        <f>'Page 1'!$F$80</f>
        <v>0</v>
      </c>
    </row>
    <row r="6" spans="1:74" x14ac:dyDescent="0.2">
      <c r="A6" s="42" t="s">
        <v>1981</v>
      </c>
    </row>
    <row r="7" spans="1:74" ht="15" x14ac:dyDescent="0.25">
      <c r="A7" s="276" t="s">
        <v>2578</v>
      </c>
      <c r="B7" s="276" t="s">
        <v>1989</v>
      </c>
      <c r="C7" s="277" t="s">
        <v>2059</v>
      </c>
      <c r="D7" s="277" t="s">
        <v>1986</v>
      </c>
      <c r="E7" s="277" t="s">
        <v>2035</v>
      </c>
      <c r="F7" s="277" t="s">
        <v>2036</v>
      </c>
      <c r="G7" s="277" t="s">
        <v>2037</v>
      </c>
      <c r="H7" s="277" t="s">
        <v>2038</v>
      </c>
      <c r="I7" s="277" t="s">
        <v>2039</v>
      </c>
      <c r="J7" s="277" t="s">
        <v>2040</v>
      </c>
      <c r="K7" s="277" t="s">
        <v>2041</v>
      </c>
      <c r="L7" s="277" t="s">
        <v>2042</v>
      </c>
      <c r="M7" s="277" t="s">
        <v>2043</v>
      </c>
      <c r="N7" s="277" t="s">
        <v>2060</v>
      </c>
      <c r="O7" s="277" t="s">
        <v>2044</v>
      </c>
      <c r="P7" s="277" t="s">
        <v>2045</v>
      </c>
      <c r="Q7" s="277" t="s">
        <v>2046</v>
      </c>
      <c r="R7" s="277" t="s">
        <v>2047</v>
      </c>
      <c r="S7" s="277" t="s">
        <v>2048</v>
      </c>
      <c r="T7" s="277" t="s">
        <v>2049</v>
      </c>
      <c r="U7" s="277" t="s">
        <v>2050</v>
      </c>
      <c r="V7" s="277" t="s">
        <v>2051</v>
      </c>
      <c r="W7" s="277" t="s">
        <v>2052</v>
      </c>
      <c r="X7" s="277" t="s">
        <v>2053</v>
      </c>
      <c r="Y7" s="277" t="s">
        <v>2054</v>
      </c>
      <c r="Z7" s="277" t="s">
        <v>2055</v>
      </c>
      <c r="AA7" s="277" t="s">
        <v>2056</v>
      </c>
      <c r="AB7" s="277" t="s">
        <v>2057</v>
      </c>
      <c r="AC7" s="277" t="s">
        <v>2058</v>
      </c>
      <c r="AD7" s="279" t="s">
        <v>2061</v>
      </c>
      <c r="AE7" s="279" t="s">
        <v>2062</v>
      </c>
      <c r="AF7" s="279" t="s">
        <v>2063</v>
      </c>
      <c r="AG7" s="279" t="s">
        <v>2064</v>
      </c>
      <c r="AH7" s="279" t="s">
        <v>2065</v>
      </c>
      <c r="AI7" s="279" t="s">
        <v>2066</v>
      </c>
      <c r="AJ7" s="279" t="s">
        <v>3545</v>
      </c>
      <c r="AK7" s="279" t="s">
        <v>2067</v>
      </c>
      <c r="AL7" s="279" t="s">
        <v>2068</v>
      </c>
      <c r="AM7" s="279" t="s">
        <v>2069</v>
      </c>
      <c r="AN7" s="279" t="s">
        <v>2070</v>
      </c>
      <c r="AO7" s="279" t="s">
        <v>2071</v>
      </c>
      <c r="AP7" s="279" t="s">
        <v>2072</v>
      </c>
      <c r="AQ7" s="279" t="s">
        <v>2073</v>
      </c>
    </row>
    <row r="8" spans="1:74" x14ac:dyDescent="0.2">
      <c r="A8" s="290" t="str">
        <f>'Page 1'!$F$12</f>
        <v xml:space="preserve"> </v>
      </c>
      <c r="B8" s="31" t="str">
        <f>'Page 1'!$F$17</f>
        <v>YEAR</v>
      </c>
      <c r="C8" s="304">
        <f>'Page 2'!$H$6</f>
        <v>0</v>
      </c>
      <c r="D8" s="304">
        <f>'Page 2'!$H$7</f>
        <v>0</v>
      </c>
      <c r="E8" s="304">
        <f>'Page 2'!$H$8</f>
        <v>0</v>
      </c>
      <c r="F8" s="310">
        <f>'Page 2'!$H$9</f>
        <v>0</v>
      </c>
      <c r="G8" s="311">
        <f>'Page 2'!$H$10</f>
        <v>0</v>
      </c>
      <c r="H8" s="311">
        <f>'Page 2'!$H$11</f>
        <v>0</v>
      </c>
      <c r="I8" s="311">
        <f>'Page 2'!$H$12</f>
        <v>0</v>
      </c>
      <c r="J8" s="311">
        <f>'Page 2'!$H$13</f>
        <v>0</v>
      </c>
      <c r="K8" s="311">
        <f>'Page 2'!$H$14</f>
        <v>0</v>
      </c>
      <c r="L8" s="311">
        <f>'Page 2'!$H$16</f>
        <v>0</v>
      </c>
      <c r="M8" s="299">
        <f>'Page 2'!$H$17</f>
        <v>0</v>
      </c>
      <c r="N8" s="311">
        <f>'Page 2'!$I$6</f>
        <v>0</v>
      </c>
      <c r="O8" s="311">
        <f>'Page 2'!$I$8</f>
        <v>0</v>
      </c>
      <c r="P8" s="311">
        <f>'Page 2'!$I$11</f>
        <v>0</v>
      </c>
      <c r="Q8" s="311">
        <f>'Page 2'!$I$15</f>
        <v>0</v>
      </c>
      <c r="R8" s="311">
        <f>'Page 2'!$I$16</f>
        <v>0</v>
      </c>
      <c r="S8" s="299">
        <f>'Page 2'!$I$17</f>
        <v>0</v>
      </c>
      <c r="T8" s="311">
        <f>'Page 2'!$J$6</f>
        <v>0</v>
      </c>
      <c r="U8" s="311">
        <f>'Page 2'!$J$8</f>
        <v>0</v>
      </c>
      <c r="V8" s="311">
        <f>'Page 2'!$J$9</f>
        <v>0</v>
      </c>
      <c r="W8" s="311">
        <f>'Page 2'!$J$10</f>
        <v>0</v>
      </c>
      <c r="X8" s="311">
        <f>'Page 2'!$J$11</f>
        <v>0</v>
      </c>
      <c r="Y8" s="311">
        <f>'Page 2'!$J$12</f>
        <v>0</v>
      </c>
      <c r="Z8" s="311">
        <f>'Page 2'!$J$13</f>
        <v>0</v>
      </c>
      <c r="AA8" s="311">
        <f>'Page 2'!$J$14</f>
        <v>0</v>
      </c>
      <c r="AB8" s="311">
        <f>'Page 2'!$J$16</f>
        <v>0</v>
      </c>
      <c r="AC8" s="299">
        <f>'Page 2'!$J$17</f>
        <v>0</v>
      </c>
      <c r="AD8" s="311">
        <f>'Page 2'!$J$21</f>
        <v>0</v>
      </c>
      <c r="AE8" s="311">
        <f>'Page 2'!$J$22</f>
        <v>0</v>
      </c>
      <c r="AF8" s="311">
        <f>'Page 2'!$J$23</f>
        <v>0</v>
      </c>
      <c r="AG8" s="311">
        <f>'Page 2'!$J$24</f>
        <v>0</v>
      </c>
      <c r="AH8" s="311">
        <f>'Page 2'!$J$25</f>
        <v>0</v>
      </c>
      <c r="AI8" s="311">
        <f>'Page 2'!$J$26</f>
        <v>0</v>
      </c>
      <c r="AJ8" s="311">
        <f>'Page 2'!$J$27</f>
        <v>0</v>
      </c>
      <c r="AK8" s="311">
        <f>'Page 2'!$J$28</f>
        <v>0</v>
      </c>
      <c r="AL8" s="311">
        <f>'Page 2'!$J$29</f>
        <v>0</v>
      </c>
      <c r="AM8" s="311">
        <f>'Page 2'!$J$30</f>
        <v>0</v>
      </c>
      <c r="AN8" s="311">
        <f>'Page 2'!$J$31</f>
        <v>0</v>
      </c>
      <c r="AO8" s="311">
        <f>'Page 2'!$J$32</f>
        <v>0</v>
      </c>
      <c r="AP8" s="311">
        <f>'Page 2'!$J$33</f>
        <v>0</v>
      </c>
      <c r="AQ8" s="300">
        <f>'Page 2'!$J$34</f>
        <v>0</v>
      </c>
    </row>
    <row r="10" spans="1:74" x14ac:dyDescent="0.2">
      <c r="A10" s="42" t="s">
        <v>1982</v>
      </c>
    </row>
    <row r="11" spans="1:74" ht="15" x14ac:dyDescent="0.25">
      <c r="A11" s="276" t="s">
        <v>2578</v>
      </c>
      <c r="B11" s="276" t="s">
        <v>1989</v>
      </c>
      <c r="C11" s="277" t="s">
        <v>1987</v>
      </c>
      <c r="D11" s="277" t="s">
        <v>2074</v>
      </c>
      <c r="E11" s="277" t="s">
        <v>2075</v>
      </c>
      <c r="F11" s="277" t="s">
        <v>2076</v>
      </c>
      <c r="G11" s="277" t="s">
        <v>2077</v>
      </c>
      <c r="H11" s="277" t="s">
        <v>2078</v>
      </c>
      <c r="I11" s="277" t="s">
        <v>2079</v>
      </c>
      <c r="J11" s="277" t="s">
        <v>2080</v>
      </c>
      <c r="K11" s="277" t="s">
        <v>2081</v>
      </c>
      <c r="L11" s="277" t="s">
        <v>2082</v>
      </c>
      <c r="M11" s="277" t="s">
        <v>2083</v>
      </c>
      <c r="N11" s="277" t="s">
        <v>2084</v>
      </c>
      <c r="O11" s="277" t="s">
        <v>2085</v>
      </c>
      <c r="P11" s="277" t="s">
        <v>2086</v>
      </c>
      <c r="Q11" s="277" t="s">
        <v>2087</v>
      </c>
      <c r="R11" s="277" t="s">
        <v>2088</v>
      </c>
      <c r="S11" s="277" t="s">
        <v>2089</v>
      </c>
      <c r="T11" s="277" t="s">
        <v>2090</v>
      </c>
      <c r="U11" s="277" t="s">
        <v>2091</v>
      </c>
      <c r="V11" s="277" t="s">
        <v>2092</v>
      </c>
      <c r="W11" s="277" t="s">
        <v>2093</v>
      </c>
      <c r="X11" s="277" t="s">
        <v>2094</v>
      </c>
      <c r="Y11" s="277" t="s">
        <v>2095</v>
      </c>
      <c r="Z11" s="277" t="s">
        <v>2096</v>
      </c>
      <c r="AA11" s="277" t="s">
        <v>2097</v>
      </c>
      <c r="AB11" s="277" t="s">
        <v>2098</v>
      </c>
      <c r="AC11" s="277" t="s">
        <v>2099</v>
      </c>
      <c r="AD11" s="277" t="s">
        <v>2100</v>
      </c>
      <c r="AE11" s="277" t="s">
        <v>2101</v>
      </c>
      <c r="AF11" s="277" t="s">
        <v>2102</v>
      </c>
      <c r="AG11" s="277" t="s">
        <v>2103</v>
      </c>
      <c r="AH11" s="277" t="s">
        <v>2104</v>
      </c>
      <c r="AI11" s="277" t="s">
        <v>2105</v>
      </c>
      <c r="AJ11" s="277" t="s">
        <v>2106</v>
      </c>
      <c r="AK11" s="277" t="s">
        <v>2107</v>
      </c>
      <c r="AL11" s="277" t="s">
        <v>2108</v>
      </c>
      <c r="AM11" s="277" t="s">
        <v>2109</v>
      </c>
      <c r="AN11" s="277" t="s">
        <v>2110</v>
      </c>
      <c r="AO11" s="277" t="s">
        <v>2111</v>
      </c>
      <c r="AP11" s="277" t="s">
        <v>2112</v>
      </c>
    </row>
    <row r="12" spans="1:74" x14ac:dyDescent="0.2">
      <c r="A12" s="290" t="str">
        <f>'Page 1'!$F$12</f>
        <v xml:space="preserve"> </v>
      </c>
      <c r="B12" s="31" t="str">
        <f>'Page 1'!$F$17</f>
        <v>YEAR</v>
      </c>
      <c r="C12" s="304">
        <f>'Page 2'!$J$36</f>
        <v>0</v>
      </c>
      <c r="D12" s="304">
        <f>'Page 2'!$J$37</f>
        <v>0</v>
      </c>
      <c r="E12" s="304">
        <f>'Page 2'!$J$38</f>
        <v>0</v>
      </c>
      <c r="F12" s="304">
        <f>'Page 2'!$J$39</f>
        <v>0</v>
      </c>
      <c r="G12" s="304">
        <f>'Page 2'!$J$40</f>
        <v>0</v>
      </c>
      <c r="H12" s="304">
        <f>'Page 2'!$J$41</f>
        <v>0</v>
      </c>
      <c r="I12" s="304">
        <f>'Page 2'!$J$42</f>
        <v>0</v>
      </c>
      <c r="J12" s="304">
        <f>'Page 2'!$J$43</f>
        <v>0</v>
      </c>
      <c r="K12" s="304">
        <f>'Page 2'!$J$44</f>
        <v>0</v>
      </c>
      <c r="L12" s="304">
        <f>'Page 2'!$J$45</f>
        <v>0</v>
      </c>
      <c r="M12" s="304">
        <f>'Page 2'!$J$46</f>
        <v>0</v>
      </c>
      <c r="N12" s="304">
        <f>'Page 2'!$J$47</f>
        <v>0</v>
      </c>
      <c r="O12" s="304">
        <f>'Page 2'!$J$48</f>
        <v>0</v>
      </c>
      <c r="P12" s="304">
        <f>'Page 2'!$J$49</f>
        <v>0</v>
      </c>
      <c r="Q12" s="304">
        <f>'Page 2'!$J$50</f>
        <v>0</v>
      </c>
      <c r="R12" s="304">
        <f>'Page 2'!$J$51</f>
        <v>0</v>
      </c>
      <c r="S12" s="304">
        <f>'Page 2'!$J$52</f>
        <v>0</v>
      </c>
      <c r="T12" s="304">
        <f>'Page 2'!$J$53</f>
        <v>0</v>
      </c>
      <c r="U12" s="282">
        <f>'Page 2'!$J$54</f>
        <v>0</v>
      </c>
      <c r="V12" s="282">
        <f>'Page 2'!$J$55</f>
        <v>0</v>
      </c>
      <c r="W12" s="282">
        <f>'Page 2'!$J$56</f>
        <v>0</v>
      </c>
      <c r="X12" s="304">
        <f>'Page 2'!$H$60</f>
        <v>0</v>
      </c>
      <c r="Y12" s="304">
        <f>'Page 2'!$H$61</f>
        <v>0</v>
      </c>
      <c r="Z12" s="304">
        <f>'Page 2'!$H$62</f>
        <v>0</v>
      </c>
      <c r="AA12" s="304">
        <f>'Page 2'!$H$63</f>
        <v>0</v>
      </c>
      <c r="AB12" s="304">
        <f>'Page 2'!$H$64</f>
        <v>0</v>
      </c>
      <c r="AC12" s="304">
        <f>'Page 2'!$H$65</f>
        <v>0</v>
      </c>
      <c r="AD12" s="304">
        <f>'Page 2'!$H$66</f>
        <v>0</v>
      </c>
      <c r="AE12" s="304">
        <f>'Page 2'!$H$67</f>
        <v>0</v>
      </c>
      <c r="AF12" s="312">
        <f>'Page 2'!$H$68</f>
        <v>0</v>
      </c>
      <c r="AG12" s="304">
        <f>'Page 2'!$H$69</f>
        <v>0</v>
      </c>
      <c r="AH12" s="304">
        <f>'Page 2'!$H$70</f>
        <v>0</v>
      </c>
      <c r="AI12" s="304">
        <f>'Page 2'!$H$71</f>
        <v>0</v>
      </c>
      <c r="AJ12" s="304">
        <f>'Page 2'!$H$72</f>
        <v>0</v>
      </c>
      <c r="AK12" s="304">
        <f>'Page 2'!$H$73</f>
        <v>0</v>
      </c>
      <c r="AL12" s="304">
        <f>'Page 2'!$H$74</f>
        <v>0</v>
      </c>
      <c r="AM12" s="304">
        <f>'Page 2'!$H$75</f>
        <v>0</v>
      </c>
      <c r="AN12" s="304">
        <f>'Page 2'!$H$76</f>
        <v>0</v>
      </c>
      <c r="AO12" s="304">
        <f>'Page 2'!$H$77</f>
        <v>0</v>
      </c>
      <c r="AP12" s="282">
        <f>'Page 2'!$H$78</f>
        <v>0</v>
      </c>
    </row>
    <row r="14" spans="1:74" x14ac:dyDescent="0.2">
      <c r="A14" s="42" t="s">
        <v>1983</v>
      </c>
    </row>
    <row r="15" spans="1:74" ht="15" x14ac:dyDescent="0.25">
      <c r="A15" s="276" t="s">
        <v>2578</v>
      </c>
      <c r="B15" s="276" t="s">
        <v>1989</v>
      </c>
      <c r="C15" s="277" t="s">
        <v>2113</v>
      </c>
      <c r="D15" s="277" t="s">
        <v>2117</v>
      </c>
      <c r="E15" s="277" t="s">
        <v>2121</v>
      </c>
      <c r="F15" s="277" t="s">
        <v>2125</v>
      </c>
      <c r="G15" s="277" t="s">
        <v>2129</v>
      </c>
      <c r="H15" s="277" t="s">
        <v>2133</v>
      </c>
      <c r="I15" s="277" t="s">
        <v>2137</v>
      </c>
      <c r="J15" s="277" t="s">
        <v>2141</v>
      </c>
      <c r="K15" s="277" t="s">
        <v>2145</v>
      </c>
      <c r="L15" s="277" t="s">
        <v>2149</v>
      </c>
      <c r="M15" s="277" t="s">
        <v>2153</v>
      </c>
      <c r="N15" s="277" t="s">
        <v>2157</v>
      </c>
      <c r="O15" s="277" t="s">
        <v>2161</v>
      </c>
      <c r="P15" s="277" t="s">
        <v>2165</v>
      </c>
      <c r="Q15" s="277" t="s">
        <v>2169</v>
      </c>
      <c r="R15" s="277" t="s">
        <v>2173</v>
      </c>
      <c r="S15" s="277" t="s">
        <v>2177</v>
      </c>
      <c r="T15" s="277" t="s">
        <v>2181</v>
      </c>
      <c r="U15" s="277" t="s">
        <v>2114</v>
      </c>
      <c r="V15" s="277" t="s">
        <v>2118</v>
      </c>
      <c r="W15" s="277" t="s">
        <v>2122</v>
      </c>
      <c r="X15" s="277" t="s">
        <v>2126</v>
      </c>
      <c r="Y15" s="277" t="s">
        <v>2130</v>
      </c>
      <c r="Z15" s="277" t="s">
        <v>2134</v>
      </c>
      <c r="AA15" s="277" t="s">
        <v>2138</v>
      </c>
      <c r="AB15" s="277" t="s">
        <v>2142</v>
      </c>
      <c r="AC15" s="277" t="s">
        <v>2146</v>
      </c>
      <c r="AD15" s="277" t="s">
        <v>2150</v>
      </c>
      <c r="AE15" s="277" t="s">
        <v>2154</v>
      </c>
      <c r="AF15" s="277" t="s">
        <v>2158</v>
      </c>
      <c r="AG15" s="277" t="s">
        <v>2162</v>
      </c>
      <c r="AH15" s="277" t="s">
        <v>2166</v>
      </c>
      <c r="AI15" s="277" t="s">
        <v>2170</v>
      </c>
      <c r="AJ15" s="277" t="s">
        <v>2174</v>
      </c>
      <c r="AK15" s="277" t="s">
        <v>2178</v>
      </c>
      <c r="AL15" s="277" t="s">
        <v>2182</v>
      </c>
      <c r="AM15" s="277" t="s">
        <v>2115</v>
      </c>
      <c r="AN15" s="277" t="s">
        <v>2119</v>
      </c>
      <c r="AO15" s="277" t="s">
        <v>2123</v>
      </c>
      <c r="AP15" s="277" t="s">
        <v>2127</v>
      </c>
      <c r="AQ15" s="277" t="s">
        <v>2131</v>
      </c>
      <c r="AR15" s="277" t="s">
        <v>2135</v>
      </c>
      <c r="AS15" s="277" t="s">
        <v>2139</v>
      </c>
      <c r="AT15" s="277" t="s">
        <v>2143</v>
      </c>
      <c r="AU15" s="277" t="s">
        <v>2147</v>
      </c>
      <c r="AV15" s="277" t="s">
        <v>2151</v>
      </c>
      <c r="AW15" s="277" t="s">
        <v>2155</v>
      </c>
      <c r="AX15" s="277" t="s">
        <v>2159</v>
      </c>
      <c r="AY15" s="277" t="s">
        <v>2163</v>
      </c>
      <c r="AZ15" s="277" t="s">
        <v>2167</v>
      </c>
      <c r="BA15" s="277" t="s">
        <v>2171</v>
      </c>
      <c r="BB15" s="277" t="s">
        <v>2175</v>
      </c>
      <c r="BC15" s="277" t="s">
        <v>2179</v>
      </c>
      <c r="BD15" s="277" t="s">
        <v>2183</v>
      </c>
      <c r="BE15" s="277" t="s">
        <v>2116</v>
      </c>
      <c r="BF15" s="277" t="s">
        <v>2120</v>
      </c>
      <c r="BG15" s="277" t="s">
        <v>2124</v>
      </c>
      <c r="BH15" s="277" t="s">
        <v>2128</v>
      </c>
      <c r="BI15" s="277" t="s">
        <v>2132</v>
      </c>
      <c r="BJ15" s="277" t="s">
        <v>2136</v>
      </c>
      <c r="BK15" s="277" t="s">
        <v>2140</v>
      </c>
      <c r="BL15" s="277" t="s">
        <v>2144</v>
      </c>
      <c r="BM15" s="277" t="s">
        <v>2148</v>
      </c>
      <c r="BN15" s="277" t="s">
        <v>2152</v>
      </c>
      <c r="BO15" s="277" t="s">
        <v>2156</v>
      </c>
      <c r="BP15" s="277" t="s">
        <v>2160</v>
      </c>
      <c r="BQ15" s="277" t="s">
        <v>2164</v>
      </c>
      <c r="BR15" s="277" t="s">
        <v>2168</v>
      </c>
      <c r="BS15" s="277" t="s">
        <v>2172</v>
      </c>
      <c r="BT15" s="277" t="s">
        <v>2176</v>
      </c>
      <c r="BU15" s="277" t="s">
        <v>2180</v>
      </c>
      <c r="BV15" s="277" t="s">
        <v>2184</v>
      </c>
    </row>
    <row r="16" spans="1:74" x14ac:dyDescent="0.2">
      <c r="A16" s="290" t="str">
        <f>'Page 1'!$F$12</f>
        <v xml:space="preserve"> </v>
      </c>
      <c r="B16" s="31" t="str">
        <f>'Page 1'!$F$17</f>
        <v>YEAR</v>
      </c>
      <c r="C16" s="304">
        <f>'Page 3'!$C$11</f>
        <v>0</v>
      </c>
      <c r="D16" s="304">
        <f>'Page 3'!$C$12</f>
        <v>0</v>
      </c>
      <c r="E16" s="304">
        <f>'Page 3'!$C$13</f>
        <v>0</v>
      </c>
      <c r="F16" s="304">
        <f>'Page 3'!$C$14</f>
        <v>0</v>
      </c>
      <c r="G16" s="304">
        <f>'Page 3'!$C$15</f>
        <v>0</v>
      </c>
      <c r="H16" s="304">
        <f>'Page 3'!$C$16</f>
        <v>0</v>
      </c>
      <c r="I16" s="304">
        <f>'Page 3'!$C$17</f>
        <v>0</v>
      </c>
      <c r="J16" s="304">
        <f>'Page 3'!$C$18</f>
        <v>0</v>
      </c>
      <c r="K16" s="304">
        <f>'Page 3'!$C$19</f>
        <v>0</v>
      </c>
      <c r="L16" s="304">
        <f>'Page 3'!$C$20</f>
        <v>0</v>
      </c>
      <c r="M16" s="304">
        <f>'Page 3'!$C$21</f>
        <v>0</v>
      </c>
      <c r="N16" s="304">
        <f>'Page 3'!$C$22</f>
        <v>0</v>
      </c>
      <c r="O16" s="304">
        <f>'Page 3'!$C$23</f>
        <v>0</v>
      </c>
      <c r="P16" s="304">
        <f>'Page 3'!$C$24</f>
        <v>0</v>
      </c>
      <c r="Q16" s="304">
        <f>'Page 3'!$C$25</f>
        <v>0</v>
      </c>
      <c r="R16" s="304">
        <f>'Page 3'!$C$26</f>
        <v>0</v>
      </c>
      <c r="S16" s="304">
        <f>'Page 3'!$C$27</f>
        <v>0</v>
      </c>
      <c r="T16" s="282">
        <f>'Page 3'!$C$28</f>
        <v>0</v>
      </c>
      <c r="U16" s="304">
        <f>'Page 3'!$D$11</f>
        <v>0</v>
      </c>
      <c r="V16" s="304">
        <f>'Page 3'!$D$12</f>
        <v>0</v>
      </c>
      <c r="W16" s="304">
        <f>'Page 3'!$D$13</f>
        <v>0</v>
      </c>
      <c r="X16" s="304">
        <f>'Page 3'!$D$14</f>
        <v>0</v>
      </c>
      <c r="Y16" s="304">
        <f>'Page 3'!$D$15</f>
        <v>0</v>
      </c>
      <c r="Z16" s="304">
        <f>'Page 3'!$D$16</f>
        <v>0</v>
      </c>
      <c r="AA16" s="304">
        <f>'Page 3'!$D$17</f>
        <v>0</v>
      </c>
      <c r="AB16" s="304">
        <f>'Page 3'!$D$18</f>
        <v>0</v>
      </c>
      <c r="AC16" s="304">
        <f>'Page 3'!$D$19</f>
        <v>0</v>
      </c>
      <c r="AD16" s="304">
        <f>'Page 3'!$D$20</f>
        <v>0</v>
      </c>
      <c r="AE16" s="304">
        <f>'Page 3'!$D$21</f>
        <v>0</v>
      </c>
      <c r="AF16" s="304">
        <f>'Page 3'!$D$22</f>
        <v>0</v>
      </c>
      <c r="AG16" s="304">
        <f>'Page 3'!$D$23</f>
        <v>0</v>
      </c>
      <c r="AH16" s="304">
        <f>'Page 3'!$D$24</f>
        <v>0</v>
      </c>
      <c r="AI16" s="304">
        <f>'Page 3'!$D$25</f>
        <v>0</v>
      </c>
      <c r="AJ16" s="304">
        <f>'Page 3'!$D$26</f>
        <v>0</v>
      </c>
      <c r="AK16" s="304">
        <f>'Page 3'!$D$27</f>
        <v>0</v>
      </c>
      <c r="AL16" s="282">
        <f>'Page 3'!$D$28</f>
        <v>0</v>
      </c>
      <c r="AM16" s="304">
        <f>'Page 3'!$E$11</f>
        <v>0</v>
      </c>
      <c r="AN16" s="304">
        <f>'Page 3'!$E$12</f>
        <v>0</v>
      </c>
      <c r="AO16" s="304">
        <f>'Page 3'!$E$13</f>
        <v>0</v>
      </c>
      <c r="AP16" s="304">
        <f>'Page 3'!$E$14</f>
        <v>0</v>
      </c>
      <c r="AQ16" s="304">
        <f>'Page 3'!$E$15</f>
        <v>0</v>
      </c>
      <c r="AR16" s="304">
        <f>'Page 3'!$E$16</f>
        <v>0</v>
      </c>
      <c r="AS16" s="304">
        <f>'Page 3'!$E$17</f>
        <v>0</v>
      </c>
      <c r="AT16" s="304">
        <f>'Page 3'!$E$18</f>
        <v>0</v>
      </c>
      <c r="AU16" s="304">
        <f>'Page 3'!$E$19</f>
        <v>0</v>
      </c>
      <c r="AV16" s="304">
        <f>'Page 3'!$E$20</f>
        <v>0</v>
      </c>
      <c r="AW16" s="304">
        <f>'Page 3'!$E$21</f>
        <v>0</v>
      </c>
      <c r="AX16" s="304">
        <f>'Page 3'!$E$22</f>
        <v>0</v>
      </c>
      <c r="AY16" s="304">
        <f>'Page 3'!$E$23</f>
        <v>0</v>
      </c>
      <c r="AZ16" s="304">
        <f>'Page 3'!$E$24</f>
        <v>0</v>
      </c>
      <c r="BA16" s="304">
        <f>'Page 3'!$E$25</f>
        <v>0</v>
      </c>
      <c r="BB16" s="304">
        <f>'Page 3'!$E$26</f>
        <v>0</v>
      </c>
      <c r="BC16" s="304">
        <f>'Page 3'!$E$27</f>
        <v>0</v>
      </c>
      <c r="BD16" s="282">
        <f>'Page 3'!$E$28</f>
        <v>0</v>
      </c>
      <c r="BE16" s="304">
        <f>'Page 3'!$F$11</f>
        <v>0</v>
      </c>
      <c r="BF16" s="304">
        <f>'Page 3'!$F$12</f>
        <v>0</v>
      </c>
      <c r="BG16" s="304">
        <f>'Page 3'!$F$13</f>
        <v>0</v>
      </c>
      <c r="BH16" s="304">
        <f>'Page 3'!$F$14</f>
        <v>0</v>
      </c>
      <c r="BI16" s="304">
        <f>'Page 3'!$F$15</f>
        <v>0</v>
      </c>
      <c r="BJ16" s="304">
        <f>'Page 3'!$F$16</f>
        <v>0</v>
      </c>
      <c r="BK16" s="304">
        <f>'Page 3'!$F$17</f>
        <v>0</v>
      </c>
      <c r="BL16" s="304">
        <f>'Page 3'!$F$18</f>
        <v>0</v>
      </c>
      <c r="BM16" s="304">
        <f>'Page 3'!$F$19</f>
        <v>0</v>
      </c>
      <c r="BN16" s="304">
        <f>'Page 3'!$F$20</f>
        <v>0</v>
      </c>
      <c r="BO16" s="304">
        <f>'Page 3'!$F$21</f>
        <v>0</v>
      </c>
      <c r="BP16" s="304">
        <f>'Page 3'!$F$22</f>
        <v>0</v>
      </c>
      <c r="BQ16" s="304">
        <f>'Page 3'!$F$23</f>
        <v>0</v>
      </c>
      <c r="BR16" s="304">
        <f>'Page 3'!$F$24</f>
        <v>0</v>
      </c>
      <c r="BS16" s="304">
        <f>'Page 3'!$F$25</f>
        <v>0</v>
      </c>
      <c r="BT16" s="304">
        <f>'Page 3'!$F$26</f>
        <v>0</v>
      </c>
      <c r="BU16" s="304">
        <f>'Page 3'!$F$27</f>
        <v>0</v>
      </c>
      <c r="BV16" s="282">
        <f>'Page 3'!$F$28</f>
        <v>0</v>
      </c>
    </row>
    <row r="18" spans="1:62" x14ac:dyDescent="0.2">
      <c r="A18" s="50" t="s">
        <v>1984</v>
      </c>
    </row>
    <row r="19" spans="1:62" ht="15" x14ac:dyDescent="0.25">
      <c r="A19" s="276" t="s">
        <v>2578</v>
      </c>
      <c r="B19" s="276" t="s">
        <v>1989</v>
      </c>
      <c r="C19" s="277" t="s">
        <v>2185</v>
      </c>
      <c r="D19" s="277" t="s">
        <v>2186</v>
      </c>
      <c r="E19" s="277" t="s">
        <v>2187</v>
      </c>
      <c r="F19" s="277" t="s">
        <v>2188</v>
      </c>
      <c r="G19" s="277" t="s">
        <v>2189</v>
      </c>
      <c r="H19" s="277" t="s">
        <v>2190</v>
      </c>
      <c r="I19" s="277" t="s">
        <v>2191</v>
      </c>
      <c r="J19" s="277" t="s">
        <v>2192</v>
      </c>
      <c r="K19" s="277" t="s">
        <v>2193</v>
      </c>
      <c r="L19" s="277" t="s">
        <v>2194</v>
      </c>
      <c r="M19" s="277" t="s">
        <v>2195</v>
      </c>
      <c r="N19" s="277" t="s">
        <v>2196</v>
      </c>
      <c r="O19" s="277" t="s">
        <v>2197</v>
      </c>
      <c r="P19" s="277" t="s">
        <v>2198</v>
      </c>
      <c r="Q19" s="277" t="s">
        <v>2199</v>
      </c>
      <c r="R19" s="277" t="s">
        <v>2200</v>
      </c>
      <c r="S19" s="277" t="s">
        <v>2201</v>
      </c>
      <c r="T19" s="277" t="s">
        <v>2202</v>
      </c>
      <c r="U19" s="277" t="s">
        <v>2203</v>
      </c>
      <c r="V19" s="277" t="s">
        <v>2204</v>
      </c>
      <c r="W19" s="277" t="s">
        <v>2205</v>
      </c>
      <c r="X19" s="277" t="s">
        <v>2206</v>
      </c>
      <c r="Y19" s="277" t="s">
        <v>2207</v>
      </c>
      <c r="Z19" s="277" t="s">
        <v>2208</v>
      </c>
      <c r="AA19" s="277" t="s">
        <v>2209</v>
      </c>
      <c r="AB19" s="277" t="s">
        <v>2210</v>
      </c>
      <c r="AC19" s="277" t="s">
        <v>2211</v>
      </c>
      <c r="AD19" s="277" t="s">
        <v>2212</v>
      </c>
      <c r="AE19" s="277" t="s">
        <v>2213</v>
      </c>
      <c r="AF19" s="277" t="s">
        <v>2214</v>
      </c>
      <c r="AG19" s="277" t="s">
        <v>2215</v>
      </c>
      <c r="AH19" s="277" t="s">
        <v>2216</v>
      </c>
      <c r="AI19" s="277" t="s">
        <v>2217</v>
      </c>
      <c r="AJ19" s="277" t="s">
        <v>2218</v>
      </c>
      <c r="AK19" s="277" t="s">
        <v>2219</v>
      </c>
      <c r="AL19" s="277" t="s">
        <v>2220</v>
      </c>
      <c r="AM19" s="277" t="s">
        <v>2221</v>
      </c>
      <c r="AN19" s="277" t="s">
        <v>2222</v>
      </c>
      <c r="AO19" s="277" t="s">
        <v>2223</v>
      </c>
      <c r="AP19" s="277" t="s">
        <v>2224</v>
      </c>
      <c r="AQ19" s="277" t="s">
        <v>2225</v>
      </c>
      <c r="AR19" s="277" t="s">
        <v>2226</v>
      </c>
      <c r="AS19" s="277" t="s">
        <v>2227</v>
      </c>
      <c r="AT19" s="277" t="s">
        <v>2228</v>
      </c>
      <c r="AU19" s="277" t="s">
        <v>2229</v>
      </c>
      <c r="AV19" s="277" t="s">
        <v>2230</v>
      </c>
      <c r="AW19" s="277" t="s">
        <v>2231</v>
      </c>
      <c r="AX19" s="277" t="s">
        <v>2232</v>
      </c>
      <c r="AY19" s="277" t="s">
        <v>2233</v>
      </c>
      <c r="AZ19" s="277" t="s">
        <v>2234</v>
      </c>
      <c r="BA19" s="277" t="s">
        <v>2235</v>
      </c>
      <c r="BB19" s="277" t="s">
        <v>2236</v>
      </c>
      <c r="BC19" s="277" t="s">
        <v>2237</v>
      </c>
      <c r="BD19" s="277" t="s">
        <v>2238</v>
      </c>
      <c r="BE19" s="277" t="s">
        <v>2239</v>
      </c>
      <c r="BF19" s="277" t="s">
        <v>2240</v>
      </c>
      <c r="BG19" s="277" t="s">
        <v>2241</v>
      </c>
      <c r="BH19" s="277" t="s">
        <v>2242</v>
      </c>
      <c r="BI19" s="277" t="s">
        <v>2243</v>
      </c>
      <c r="BJ19" s="277" t="s">
        <v>2244</v>
      </c>
    </row>
    <row r="20" spans="1:62" x14ac:dyDescent="0.2">
      <c r="A20" s="290" t="str">
        <f>'Page 1'!$F$12</f>
        <v xml:space="preserve"> </v>
      </c>
      <c r="B20" s="31" t="str">
        <f>'Page 1'!$F$17</f>
        <v>YEAR</v>
      </c>
      <c r="C20" s="304">
        <f>'Page 3'!$C$30</f>
        <v>0</v>
      </c>
      <c r="D20" s="304">
        <f>'Page 3'!$C$31</f>
        <v>0</v>
      </c>
      <c r="E20" s="304">
        <f>'Page 3'!$C$32</f>
        <v>0</v>
      </c>
      <c r="F20" s="304">
        <f>'Page 3'!$C$33</f>
        <v>0</v>
      </c>
      <c r="G20" s="304">
        <f>'Page 3'!$C$34</f>
        <v>0</v>
      </c>
      <c r="H20" s="304">
        <f>'Page 3'!$C$35</f>
        <v>0</v>
      </c>
      <c r="I20" s="304">
        <f>'Page 3'!$C$36</f>
        <v>0</v>
      </c>
      <c r="J20" s="304">
        <f>'Page 3'!$C$37</f>
        <v>0</v>
      </c>
      <c r="K20" s="304">
        <f>'Page 3'!$C$38</f>
        <v>0</v>
      </c>
      <c r="L20" s="304">
        <f>'Page 3'!$C$39</f>
        <v>0</v>
      </c>
      <c r="M20" s="304">
        <f>'Page 3'!$C$40</f>
        <v>0</v>
      </c>
      <c r="N20" s="304">
        <f>'Page 3'!$C$41</f>
        <v>0</v>
      </c>
      <c r="O20" s="304">
        <f>'Page 3'!$C$42</f>
        <v>0</v>
      </c>
      <c r="P20" s="304">
        <f>'Page 3'!$C$43</f>
        <v>0</v>
      </c>
      <c r="Q20" s="282">
        <f>'Page 3'!$C$44</f>
        <v>0</v>
      </c>
      <c r="R20" s="304">
        <f>'Page 3'!$D$30</f>
        <v>0</v>
      </c>
      <c r="S20" s="304">
        <f>'Page 3'!$D$31</f>
        <v>0</v>
      </c>
      <c r="T20" s="304">
        <f>'Page 3'!$D$32</f>
        <v>0</v>
      </c>
      <c r="U20" s="304">
        <f>'Page 3'!$D$33</f>
        <v>0</v>
      </c>
      <c r="V20" s="304">
        <f>'Page 3'!$D$34</f>
        <v>0</v>
      </c>
      <c r="W20" s="304">
        <f>'Page 3'!$D$35</f>
        <v>0</v>
      </c>
      <c r="X20" s="304">
        <f>'Page 3'!$D$36</f>
        <v>0</v>
      </c>
      <c r="Y20" s="304">
        <f>'Page 3'!$D$37</f>
        <v>0</v>
      </c>
      <c r="Z20" s="304">
        <f>'Page 3'!$D$38</f>
        <v>0</v>
      </c>
      <c r="AA20" s="304">
        <f>'Page 3'!$D$39</f>
        <v>0</v>
      </c>
      <c r="AB20" s="304">
        <f>'Page 3'!$D$40</f>
        <v>0</v>
      </c>
      <c r="AC20" s="304">
        <f>'Page 3'!$D$41</f>
        <v>0</v>
      </c>
      <c r="AD20" s="304">
        <f>'Page 3'!$D$42</f>
        <v>0</v>
      </c>
      <c r="AE20" s="304">
        <f>'Page 3'!$D$43</f>
        <v>0</v>
      </c>
      <c r="AF20" s="282">
        <f>'Page 3'!$D$44</f>
        <v>0</v>
      </c>
      <c r="AG20" s="304">
        <f>'Page 3'!$E$30</f>
        <v>0</v>
      </c>
      <c r="AH20" s="304">
        <f>'Page 3'!$E$31</f>
        <v>0</v>
      </c>
      <c r="AI20" s="304">
        <f>'Page 3'!$E$32</f>
        <v>0</v>
      </c>
      <c r="AJ20" s="304">
        <f>'Page 3'!$E$33</f>
        <v>0</v>
      </c>
      <c r="AK20" s="304">
        <f>'Page 3'!$E$34</f>
        <v>0</v>
      </c>
      <c r="AL20" s="304">
        <f>'Page 3'!$E$35</f>
        <v>0</v>
      </c>
      <c r="AM20" s="304">
        <f>'Page 3'!$E$36</f>
        <v>0</v>
      </c>
      <c r="AN20" s="304">
        <f>'Page 3'!$E$37</f>
        <v>0</v>
      </c>
      <c r="AO20" s="304">
        <f>'Page 3'!$E$38</f>
        <v>0</v>
      </c>
      <c r="AP20" s="304">
        <f>'Page 3'!$E$39</f>
        <v>0</v>
      </c>
      <c r="AQ20" s="304">
        <f>'Page 3'!$E$40</f>
        <v>0</v>
      </c>
      <c r="AR20" s="304">
        <f>'Page 3'!$E$41</f>
        <v>0</v>
      </c>
      <c r="AS20" s="304">
        <f>'Page 3'!$E$42</f>
        <v>0</v>
      </c>
      <c r="AT20" s="304">
        <f>'Page 3'!$E$43</f>
        <v>0</v>
      </c>
      <c r="AU20" s="282">
        <f>'Page 3'!$E$44</f>
        <v>0</v>
      </c>
      <c r="AV20" s="304">
        <f>'Page 3'!$F$30</f>
        <v>0</v>
      </c>
      <c r="AW20" s="304">
        <f>'Page 3'!$F$31</f>
        <v>0</v>
      </c>
      <c r="AX20" s="304">
        <f>'Page 3'!$F$32</f>
        <v>0</v>
      </c>
      <c r="AY20" s="304">
        <f>'Page 3'!$F$33</f>
        <v>0</v>
      </c>
      <c r="AZ20" s="304">
        <f>'Page 3'!$F$34</f>
        <v>0</v>
      </c>
      <c r="BA20" s="304">
        <f>'Page 3'!$F$35</f>
        <v>0</v>
      </c>
      <c r="BB20" s="304">
        <f>'Page 3'!$F$36</f>
        <v>0</v>
      </c>
      <c r="BC20" s="304">
        <f>'Page 3'!$F$37</f>
        <v>0</v>
      </c>
      <c r="BD20" s="304">
        <f>'Page 3'!$F$38</f>
        <v>0</v>
      </c>
      <c r="BE20" s="304">
        <f>'Page 3'!$F$39</f>
        <v>0</v>
      </c>
      <c r="BF20" s="304">
        <f>'Page 3'!$F$40</f>
        <v>0</v>
      </c>
      <c r="BG20" s="304">
        <f>'Page 3'!$F$41</f>
        <v>0</v>
      </c>
      <c r="BH20" s="304">
        <f>'Page 3'!$F$42</f>
        <v>0</v>
      </c>
      <c r="BI20" s="304">
        <f>'Page 3'!$F$43</f>
        <v>0</v>
      </c>
      <c r="BJ20" s="282">
        <f>'Page 3'!$F$44</f>
        <v>0</v>
      </c>
    </row>
    <row r="22" spans="1:62" x14ac:dyDescent="0.2">
      <c r="A22" s="50" t="s">
        <v>1985</v>
      </c>
    </row>
    <row r="23" spans="1:62" ht="15" x14ac:dyDescent="0.25">
      <c r="A23" s="276" t="s">
        <v>2578</v>
      </c>
      <c r="B23" s="276" t="s">
        <v>1989</v>
      </c>
      <c r="C23" s="277" t="s">
        <v>2247</v>
      </c>
      <c r="D23" s="277" t="s">
        <v>2248</v>
      </c>
      <c r="E23" s="277" t="s">
        <v>2249</v>
      </c>
      <c r="F23" s="277" t="s">
        <v>2250</v>
      </c>
      <c r="G23" s="277" t="s">
        <v>2251</v>
      </c>
      <c r="H23" s="277" t="s">
        <v>2252</v>
      </c>
      <c r="I23" s="277" t="s">
        <v>2253</v>
      </c>
      <c r="J23" s="277" t="s">
        <v>2254</v>
      </c>
      <c r="K23" s="277" t="s">
        <v>2255</v>
      </c>
      <c r="L23" s="277" t="s">
        <v>2256</v>
      </c>
      <c r="M23" s="277" t="s">
        <v>2257</v>
      </c>
      <c r="N23" s="277" t="s">
        <v>2258</v>
      </c>
      <c r="O23" s="277" t="s">
        <v>2259</v>
      </c>
      <c r="P23" s="277" t="s">
        <v>2260</v>
      </c>
      <c r="Q23" s="277" t="s">
        <v>2261</v>
      </c>
      <c r="R23" s="277" t="s">
        <v>2262</v>
      </c>
      <c r="S23" s="277" t="s">
        <v>2263</v>
      </c>
      <c r="T23" s="277" t="s">
        <v>2264</v>
      </c>
      <c r="U23" s="277" t="s">
        <v>2265</v>
      </c>
      <c r="V23" s="277" t="s">
        <v>2266</v>
      </c>
      <c r="W23" s="277" t="s">
        <v>2267</v>
      </c>
      <c r="X23" s="277" t="s">
        <v>2268</v>
      </c>
      <c r="Y23" s="277" t="s">
        <v>2269</v>
      </c>
      <c r="Z23" s="277" t="s">
        <v>2270</v>
      </c>
      <c r="AA23" s="277" t="s">
        <v>2271</v>
      </c>
      <c r="AB23" s="277" t="s">
        <v>2272</v>
      </c>
      <c r="AC23" s="277" t="s">
        <v>2273</v>
      </c>
      <c r="AD23" s="277" t="s">
        <v>2274</v>
      </c>
      <c r="AE23" s="277" t="s">
        <v>2275</v>
      </c>
      <c r="AF23" s="277" t="s">
        <v>2276</v>
      </c>
      <c r="AG23" s="277" t="s">
        <v>2277</v>
      </c>
      <c r="AH23" s="277" t="s">
        <v>2278</v>
      </c>
      <c r="AI23" s="277" t="s">
        <v>2279</v>
      </c>
      <c r="AJ23" s="277" t="s">
        <v>2280</v>
      </c>
      <c r="AK23" s="277" t="s">
        <v>2281</v>
      </c>
      <c r="AL23" s="277" t="s">
        <v>2282</v>
      </c>
      <c r="AM23" s="277" t="s">
        <v>2283</v>
      </c>
      <c r="AN23" s="277" t="s">
        <v>2284</v>
      </c>
      <c r="AO23" s="277" t="s">
        <v>2285</v>
      </c>
      <c r="AP23" s="277" t="s">
        <v>2286</v>
      </c>
      <c r="AQ23" s="277" t="s">
        <v>2287</v>
      </c>
      <c r="AR23" s="277" t="s">
        <v>2288</v>
      </c>
      <c r="AS23" s="277" t="s">
        <v>2289</v>
      </c>
      <c r="AT23" s="277" t="s">
        <v>2290</v>
      </c>
      <c r="AU23" s="277" t="s">
        <v>2291</v>
      </c>
      <c r="AV23" s="277" t="s">
        <v>2292</v>
      </c>
      <c r="AW23" s="277" t="s">
        <v>2293</v>
      </c>
      <c r="AX23" s="277" t="s">
        <v>2294</v>
      </c>
      <c r="AY23" s="277" t="s">
        <v>2295</v>
      </c>
      <c r="AZ23" s="277" t="s">
        <v>2296</v>
      </c>
      <c r="BA23" s="277" t="s">
        <v>2297</v>
      </c>
      <c r="BB23" s="277" t="s">
        <v>2298</v>
      </c>
    </row>
    <row r="24" spans="1:62" x14ac:dyDescent="0.2">
      <c r="A24" s="290" t="str">
        <f>'Page 1'!$F$12</f>
        <v xml:space="preserve"> </v>
      </c>
      <c r="B24" s="31" t="str">
        <f>'Page 1'!$F$17</f>
        <v>YEAR</v>
      </c>
      <c r="C24" s="304">
        <f>'Page 3'!$C$46</f>
        <v>0</v>
      </c>
      <c r="D24" s="304">
        <f>'Page 3'!$C$47</f>
        <v>0</v>
      </c>
      <c r="E24" s="304">
        <f>'Page 3'!$C$48</f>
        <v>0</v>
      </c>
      <c r="F24" s="304">
        <f>'Page 3'!$C$49</f>
        <v>0</v>
      </c>
      <c r="G24" s="304">
        <f>'Page 3'!$C$50</f>
        <v>0</v>
      </c>
      <c r="H24" s="304">
        <f>'Page 3'!$C$51</f>
        <v>0</v>
      </c>
      <c r="I24" s="304">
        <f>'Page 3'!$C$52</f>
        <v>0</v>
      </c>
      <c r="J24" s="304">
        <f>'Page 3'!$C$53</f>
        <v>0</v>
      </c>
      <c r="K24" s="304">
        <f>'Page 3'!$C$54</f>
        <v>0</v>
      </c>
      <c r="L24" s="304">
        <f>'Page 3'!$C$55</f>
        <v>0</v>
      </c>
      <c r="M24" s="304">
        <f>'Page 3'!$C$56</f>
        <v>0</v>
      </c>
      <c r="N24" s="304">
        <f>'Page 3'!$C$57</f>
        <v>0</v>
      </c>
      <c r="O24" s="282">
        <f>'Page 3'!$C$58</f>
        <v>0</v>
      </c>
      <c r="P24" s="304">
        <f>'Page 3'!$D$46</f>
        <v>0</v>
      </c>
      <c r="Q24" s="304">
        <f>'Page 3'!$D$47</f>
        <v>0</v>
      </c>
      <c r="R24" s="304">
        <f>'Page 3'!$D$48</f>
        <v>0</v>
      </c>
      <c r="S24" s="304">
        <f>'Page 3'!$D$49</f>
        <v>0</v>
      </c>
      <c r="T24" s="304">
        <f>'Page 3'!$D$50</f>
        <v>0</v>
      </c>
      <c r="U24" s="304">
        <f>'Page 3'!$D$51</f>
        <v>0</v>
      </c>
      <c r="V24" s="304">
        <f>'Page 3'!$D$52</f>
        <v>0</v>
      </c>
      <c r="W24" s="304">
        <f>'Page 3'!$D$53</f>
        <v>0</v>
      </c>
      <c r="X24" s="304">
        <f>'Page 3'!$D$54</f>
        <v>0</v>
      </c>
      <c r="Y24" s="304">
        <f>'Page 3'!$D$55</f>
        <v>0</v>
      </c>
      <c r="Z24" s="304">
        <f>'Page 3'!$D$56</f>
        <v>0</v>
      </c>
      <c r="AA24" s="304">
        <f>'Page 3'!$D$57</f>
        <v>0</v>
      </c>
      <c r="AB24" s="282">
        <f>'Page 3'!$D$58</f>
        <v>0</v>
      </c>
      <c r="AC24" s="304">
        <f>'Page 3'!$E$46</f>
        <v>0</v>
      </c>
      <c r="AD24" s="304">
        <f>'Page 3'!$E$47</f>
        <v>0</v>
      </c>
      <c r="AE24" s="304">
        <f>'Page 3'!$E$48</f>
        <v>0</v>
      </c>
      <c r="AF24" s="304">
        <f>'Page 3'!$E$49</f>
        <v>0</v>
      </c>
      <c r="AG24" s="304">
        <f>'Page 3'!$E$50</f>
        <v>0</v>
      </c>
      <c r="AH24" s="304">
        <f>'Page 3'!$E$51</f>
        <v>0</v>
      </c>
      <c r="AI24" s="304">
        <f>'Page 3'!$E$52</f>
        <v>0</v>
      </c>
      <c r="AJ24" s="304">
        <f>'Page 3'!$E$53</f>
        <v>0</v>
      </c>
      <c r="AK24" s="304">
        <f>'Page 3'!$E$54</f>
        <v>0</v>
      </c>
      <c r="AL24" s="304">
        <f>'Page 3'!$E$55</f>
        <v>0</v>
      </c>
      <c r="AM24" s="304">
        <f>'Page 3'!$E$56</f>
        <v>0</v>
      </c>
      <c r="AN24" s="304">
        <f>'Page 3'!$E$57</f>
        <v>0</v>
      </c>
      <c r="AO24" s="282">
        <f>'Page 3'!$E$58</f>
        <v>0</v>
      </c>
      <c r="AP24" s="304">
        <f>'Page 3'!$F$46</f>
        <v>0</v>
      </c>
      <c r="AQ24" s="304">
        <f>'Page 3'!$F$47</f>
        <v>0</v>
      </c>
      <c r="AR24" s="304">
        <f>'Page 3'!$F$48</f>
        <v>0</v>
      </c>
      <c r="AS24" s="304">
        <f>'Page 3'!$F$49</f>
        <v>0</v>
      </c>
      <c r="AT24" s="304">
        <f>'Page 3'!$F$50</f>
        <v>0</v>
      </c>
      <c r="AU24" s="304">
        <f>'Page 3'!$F$51</f>
        <v>0</v>
      </c>
      <c r="AV24" s="304">
        <f>'Page 3'!$F$52</f>
        <v>0</v>
      </c>
      <c r="AW24" s="304">
        <f>'Page 3'!$F$53</f>
        <v>0</v>
      </c>
      <c r="AX24" s="304">
        <f>'Page 3'!$F$54</f>
        <v>0</v>
      </c>
      <c r="AY24" s="304">
        <f>'Page 3'!$F$55</f>
        <v>0</v>
      </c>
      <c r="AZ24" s="304">
        <f>'Page 3'!$F$56</f>
        <v>0</v>
      </c>
      <c r="BA24" s="304">
        <f>'Page 3'!$F$57</f>
        <v>0</v>
      </c>
      <c r="BB24" s="282">
        <f>'Page 3'!$F$58</f>
        <v>0</v>
      </c>
    </row>
    <row r="26" spans="1:62" x14ac:dyDescent="0.2">
      <c r="A26" s="50" t="s">
        <v>2245</v>
      </c>
    </row>
    <row r="27" spans="1:62" ht="15" x14ac:dyDescent="0.25">
      <c r="A27" s="276" t="s">
        <v>2578</v>
      </c>
      <c r="B27" s="276" t="s">
        <v>1989</v>
      </c>
      <c r="C27" s="277" t="s">
        <v>2299</v>
      </c>
      <c r="D27" s="277" t="s">
        <v>2300</v>
      </c>
      <c r="E27" s="277" t="s">
        <v>2301</v>
      </c>
      <c r="F27" s="277" t="s">
        <v>2302</v>
      </c>
      <c r="G27" s="277" t="s">
        <v>2303</v>
      </c>
      <c r="H27" s="277" t="s">
        <v>2304</v>
      </c>
      <c r="I27" s="277" t="s">
        <v>2305</v>
      </c>
      <c r="J27" s="277" t="s">
        <v>2306</v>
      </c>
      <c r="K27" s="277" t="s">
        <v>2307</v>
      </c>
      <c r="L27" s="277" t="s">
        <v>2308</v>
      </c>
      <c r="M27" s="277" t="s">
        <v>2309</v>
      </c>
      <c r="N27" s="277" t="s">
        <v>2310</v>
      </c>
      <c r="O27" s="277" t="s">
        <v>2311</v>
      </c>
      <c r="P27" s="277" t="s">
        <v>2312</v>
      </c>
      <c r="Q27" s="277" t="s">
        <v>2313</v>
      </c>
      <c r="R27" s="277" t="s">
        <v>2314</v>
      </c>
      <c r="S27" s="277" t="s">
        <v>2315</v>
      </c>
      <c r="T27" s="277" t="s">
        <v>2316</v>
      </c>
      <c r="U27" s="277" t="s">
        <v>2317</v>
      </c>
      <c r="V27" s="277" t="s">
        <v>2318</v>
      </c>
      <c r="W27" s="277" t="s">
        <v>2319</v>
      </c>
      <c r="X27" s="277" t="s">
        <v>2320</v>
      </c>
      <c r="Y27" s="277" t="s">
        <v>2321</v>
      </c>
      <c r="Z27" s="277" t="s">
        <v>2322</v>
      </c>
      <c r="AA27" s="277" t="s">
        <v>2323</v>
      </c>
      <c r="AB27" s="277" t="s">
        <v>2324</v>
      </c>
      <c r="AC27" s="277" t="s">
        <v>2325</v>
      </c>
      <c r="AD27" s="277" t="s">
        <v>2326</v>
      </c>
      <c r="AE27" s="277" t="s">
        <v>2327</v>
      </c>
      <c r="AF27" s="277" t="s">
        <v>2328</v>
      </c>
      <c r="AG27" s="277" t="s">
        <v>2329</v>
      </c>
      <c r="AH27" s="277" t="s">
        <v>2330</v>
      </c>
      <c r="AI27" s="277" t="s">
        <v>2331</v>
      </c>
      <c r="AJ27" s="277" t="s">
        <v>2332</v>
      </c>
      <c r="AK27" s="277" t="s">
        <v>2333</v>
      </c>
      <c r="AL27" s="277" t="s">
        <v>2334</v>
      </c>
      <c r="AM27" s="277" t="s">
        <v>2335</v>
      </c>
      <c r="AN27" s="277" t="s">
        <v>2336</v>
      </c>
      <c r="AO27" s="277" t="s">
        <v>2337</v>
      </c>
      <c r="AP27" s="277" t="s">
        <v>2338</v>
      </c>
    </row>
    <row r="28" spans="1:62" x14ac:dyDescent="0.2">
      <c r="A28" s="290" t="str">
        <f>'Page 1'!$F$12</f>
        <v xml:space="preserve"> </v>
      </c>
      <c r="B28" s="31" t="str">
        <f>'Page 1'!$F$17</f>
        <v>YEAR</v>
      </c>
      <c r="C28" s="304">
        <f>'Page 3'!$C$60</f>
        <v>0</v>
      </c>
      <c r="D28" s="304">
        <f>'Page 3'!$C$61</f>
        <v>0</v>
      </c>
      <c r="E28" s="304">
        <f>'Page 3'!$C$62</f>
        <v>0</v>
      </c>
      <c r="F28" s="304">
        <f>'Page 3'!$C$63</f>
        <v>0</v>
      </c>
      <c r="G28" s="304">
        <f>'Page 3'!$C$64</f>
        <v>0</v>
      </c>
      <c r="H28" s="304">
        <f>'Page 3'!$C$65</f>
        <v>0</v>
      </c>
      <c r="I28" s="304">
        <f>'Page 3'!$C$66</f>
        <v>0</v>
      </c>
      <c r="J28" s="304">
        <f>'Page 3'!$C$67</f>
        <v>0</v>
      </c>
      <c r="K28" s="304">
        <f>'Page 3'!$C$68</f>
        <v>0</v>
      </c>
      <c r="L28" s="304">
        <f>'Page 3'!$C$69</f>
        <v>0</v>
      </c>
      <c r="M28" s="304">
        <f>'Page 3'!$D$60</f>
        <v>0</v>
      </c>
      <c r="N28" s="304">
        <f>'Page 3'!$D$61</f>
        <v>0</v>
      </c>
      <c r="O28" s="304">
        <f>'Page 3'!$D$62</f>
        <v>0</v>
      </c>
      <c r="P28" s="304">
        <f>'Page 3'!$D$63</f>
        <v>0</v>
      </c>
      <c r="Q28" s="304">
        <f>'Page 3'!$D$64</f>
        <v>0</v>
      </c>
      <c r="R28" s="304">
        <f>'Page 3'!$D$65</f>
        <v>0</v>
      </c>
      <c r="S28" s="304">
        <f>'Page 3'!$D$66</f>
        <v>0</v>
      </c>
      <c r="T28" s="304">
        <f>'Page 3'!$D$67</f>
        <v>0</v>
      </c>
      <c r="U28" s="304">
        <f>'Page 3'!$D$68</f>
        <v>0</v>
      </c>
      <c r="V28" s="304">
        <f>'Page 3'!$D$69</f>
        <v>0</v>
      </c>
      <c r="W28" s="304">
        <f>'Page 3'!$E$60</f>
        <v>0</v>
      </c>
      <c r="X28" s="304">
        <f>'Page 3'!$E$61</f>
        <v>0</v>
      </c>
      <c r="Y28" s="304">
        <f>'Page 3'!$E$62</f>
        <v>0</v>
      </c>
      <c r="Z28" s="304">
        <f>'Page 3'!$E$63</f>
        <v>0</v>
      </c>
      <c r="AA28" s="304">
        <f>'Page 3'!$E$64</f>
        <v>0</v>
      </c>
      <c r="AB28" s="304">
        <f>'Page 3'!$E$65</f>
        <v>0</v>
      </c>
      <c r="AC28" s="304">
        <f>'Page 3'!$E$66</f>
        <v>0</v>
      </c>
      <c r="AD28" s="304">
        <f>'Page 3'!$E$67</f>
        <v>0</v>
      </c>
      <c r="AE28" s="304">
        <f>'Page 3'!$E$68</f>
        <v>0</v>
      </c>
      <c r="AF28" s="304">
        <f>'Page 3'!$E$69</f>
        <v>0</v>
      </c>
      <c r="AG28" s="304">
        <f>'Page 3'!$F$60</f>
        <v>0</v>
      </c>
      <c r="AH28" s="304">
        <f>'Page 3'!$F$61</f>
        <v>0</v>
      </c>
      <c r="AI28" s="304">
        <f>'Page 3'!$F$62</f>
        <v>0</v>
      </c>
      <c r="AJ28" s="304">
        <f>'Page 3'!$F$63</f>
        <v>0</v>
      </c>
      <c r="AK28" s="304">
        <f>'Page 3'!$F$64</f>
        <v>0</v>
      </c>
      <c r="AL28" s="304">
        <f>'Page 3'!$F$65</f>
        <v>0</v>
      </c>
      <c r="AM28" s="304">
        <f>'Page 3'!$F$66</f>
        <v>0</v>
      </c>
      <c r="AN28" s="304">
        <f>'Page 3'!$F$67</f>
        <v>0</v>
      </c>
      <c r="AO28" s="304">
        <f>'Page 3'!$F$68</f>
        <v>0</v>
      </c>
      <c r="AP28" s="304">
        <f>'Page 3'!$F$69</f>
        <v>0</v>
      </c>
    </row>
    <row r="30" spans="1:62" x14ac:dyDescent="0.2">
      <c r="A30" s="50" t="s">
        <v>2246</v>
      </c>
    </row>
    <row r="31" spans="1:62" ht="15" x14ac:dyDescent="0.25">
      <c r="A31" s="276" t="s">
        <v>2578</v>
      </c>
      <c r="B31" s="276" t="s">
        <v>1989</v>
      </c>
      <c r="C31" s="277" t="s">
        <v>2339</v>
      </c>
      <c r="D31" s="277" t="s">
        <v>2340</v>
      </c>
      <c r="E31" s="277" t="s">
        <v>2341</v>
      </c>
      <c r="F31" s="277" t="s">
        <v>2342</v>
      </c>
      <c r="G31" s="277" t="s">
        <v>2343</v>
      </c>
      <c r="H31" s="277" t="s">
        <v>2344</v>
      </c>
      <c r="I31" s="277" t="s">
        <v>2345</v>
      </c>
      <c r="J31" s="277" t="s">
        <v>2346</v>
      </c>
      <c r="K31" s="277" t="s">
        <v>2347</v>
      </c>
      <c r="L31" s="277" t="s">
        <v>2348</v>
      </c>
      <c r="M31" s="277" t="s">
        <v>2349</v>
      </c>
      <c r="N31" s="277" t="s">
        <v>2350</v>
      </c>
      <c r="O31" s="277" t="s">
        <v>2351</v>
      </c>
      <c r="P31" s="277" t="s">
        <v>2352</v>
      </c>
      <c r="Q31" s="277" t="s">
        <v>2353</v>
      </c>
      <c r="R31" s="277" t="s">
        <v>2354</v>
      </c>
      <c r="S31" s="277" t="s">
        <v>2355</v>
      </c>
      <c r="T31" s="277" t="s">
        <v>2356</v>
      </c>
      <c r="U31" s="277" t="s">
        <v>2357</v>
      </c>
      <c r="V31" s="277" t="s">
        <v>2358</v>
      </c>
      <c r="W31" s="277" t="s">
        <v>2359</v>
      </c>
      <c r="X31" s="277" t="s">
        <v>2360</v>
      </c>
      <c r="Y31" s="277" t="s">
        <v>2361</v>
      </c>
      <c r="Z31" s="277" t="s">
        <v>2362</v>
      </c>
      <c r="AA31" s="277" t="s">
        <v>2363</v>
      </c>
      <c r="AB31" s="277" t="s">
        <v>2364</v>
      </c>
      <c r="AC31" s="277" t="s">
        <v>2365</v>
      </c>
      <c r="AD31" s="277" t="s">
        <v>2366</v>
      </c>
      <c r="AE31" s="277" t="s">
        <v>2367</v>
      </c>
      <c r="AF31" s="277" t="s">
        <v>2368</v>
      </c>
      <c r="AG31" s="277" t="s">
        <v>2369</v>
      </c>
      <c r="AH31" s="277" t="s">
        <v>2370</v>
      </c>
      <c r="AI31" s="277" t="s">
        <v>2371</v>
      </c>
      <c r="AJ31" s="277" t="s">
        <v>2372</v>
      </c>
      <c r="AK31" s="277" t="s">
        <v>2373</v>
      </c>
      <c r="AL31" s="277" t="s">
        <v>2374</v>
      </c>
      <c r="AM31" s="277" t="s">
        <v>2375</v>
      </c>
      <c r="AN31" s="277" t="s">
        <v>2376</v>
      </c>
      <c r="AO31" s="277" t="s">
        <v>2377</v>
      </c>
      <c r="AP31" s="277" t="s">
        <v>2378</v>
      </c>
      <c r="AQ31" s="277" t="s">
        <v>2379</v>
      </c>
      <c r="AR31" s="277" t="s">
        <v>2380</v>
      </c>
      <c r="AS31" s="277" t="s">
        <v>2381</v>
      </c>
      <c r="AT31" s="277" t="s">
        <v>2382</v>
      </c>
      <c r="AU31" s="277" t="s">
        <v>2383</v>
      </c>
      <c r="AV31" s="277" t="s">
        <v>2384</v>
      </c>
      <c r="AW31" s="277" t="s">
        <v>2385</v>
      </c>
      <c r="AX31" s="277" t="s">
        <v>2386</v>
      </c>
    </row>
    <row r="32" spans="1:62" x14ac:dyDescent="0.2">
      <c r="A32" s="290" t="str">
        <f>'Page 1'!$F$12</f>
        <v xml:space="preserve"> </v>
      </c>
      <c r="B32" s="31" t="str">
        <f>'Page 1'!$F$17</f>
        <v>YEAR</v>
      </c>
      <c r="C32" s="304">
        <f>'Page 3'!$C$70</f>
        <v>0</v>
      </c>
      <c r="D32" s="304">
        <f>'Page 3'!$C$71</f>
        <v>0</v>
      </c>
      <c r="E32" s="304">
        <f>'Page 3'!$C$72</f>
        <v>0</v>
      </c>
      <c r="F32" s="304">
        <f>'Page 3'!$C$73</f>
        <v>0</v>
      </c>
      <c r="G32" s="304">
        <f>'Page 3'!$C$74</f>
        <v>0</v>
      </c>
      <c r="H32" s="304">
        <f>'Page 3'!$C$75</f>
        <v>0</v>
      </c>
      <c r="I32" s="304">
        <f>'Page 3'!$C$76</f>
        <v>0</v>
      </c>
      <c r="J32" s="304">
        <f>'Page 3'!$C$77</f>
        <v>0</v>
      </c>
      <c r="K32" s="304">
        <f>'Page 3'!$C$78</f>
        <v>0</v>
      </c>
      <c r="L32" s="304">
        <f>'Page 3'!$C$79</f>
        <v>0</v>
      </c>
      <c r="M32" s="304">
        <f>'Page 3'!$C$80</f>
        <v>0</v>
      </c>
      <c r="N32" s="282">
        <f>'Page 3'!$C$81</f>
        <v>0</v>
      </c>
      <c r="O32" s="304">
        <f>'Page 3'!$D$70</f>
        <v>0</v>
      </c>
      <c r="P32" s="304">
        <f>'Page 3'!$D$71</f>
        <v>0</v>
      </c>
      <c r="Q32" s="304">
        <f>'Page 3'!$D$72</f>
        <v>0</v>
      </c>
      <c r="R32" s="304">
        <f>'Page 3'!$D$73</f>
        <v>0</v>
      </c>
      <c r="S32" s="304">
        <f>'Page 3'!$D$74</f>
        <v>0</v>
      </c>
      <c r="T32" s="304">
        <f>'Page 3'!$D$75</f>
        <v>0</v>
      </c>
      <c r="U32" s="304">
        <f>'Page 3'!$D$76</f>
        <v>0</v>
      </c>
      <c r="V32" s="304">
        <f>'Page 3'!$D$77</f>
        <v>0</v>
      </c>
      <c r="W32" s="304">
        <f>'Page 3'!$D$78</f>
        <v>0</v>
      </c>
      <c r="X32" s="304">
        <f>'Page 3'!$D$79</f>
        <v>0</v>
      </c>
      <c r="Y32" s="304">
        <f>'Page 3'!$D$80</f>
        <v>0</v>
      </c>
      <c r="Z32" s="282">
        <f>'Page 3'!$D$81</f>
        <v>0</v>
      </c>
      <c r="AA32" s="304">
        <f>'Page 3'!$E$70</f>
        <v>0</v>
      </c>
      <c r="AB32" s="304">
        <f>'Page 3'!$E$71</f>
        <v>0</v>
      </c>
      <c r="AC32" s="304">
        <f>'Page 3'!$E$72</f>
        <v>0</v>
      </c>
      <c r="AD32" s="304">
        <f>'Page 3'!$E$73</f>
        <v>0</v>
      </c>
      <c r="AE32" s="304">
        <f>'Page 3'!$E$74</f>
        <v>0</v>
      </c>
      <c r="AF32" s="304">
        <f>'Page 3'!$E$75</f>
        <v>0</v>
      </c>
      <c r="AG32" s="304">
        <f>'Page 3'!$E$76</f>
        <v>0</v>
      </c>
      <c r="AH32" s="304">
        <f>'Page 3'!$E$77</f>
        <v>0</v>
      </c>
      <c r="AI32" s="304">
        <f>'Page 3'!$E$78</f>
        <v>0</v>
      </c>
      <c r="AJ32" s="304">
        <f>'Page 3'!$E$79</f>
        <v>0</v>
      </c>
      <c r="AK32" s="304">
        <f>'Page 3'!$E$80</f>
        <v>0</v>
      </c>
      <c r="AL32" s="282">
        <f>'Page 3'!$E$81</f>
        <v>0</v>
      </c>
      <c r="AM32" s="304">
        <f>'Page 3'!$F$70</f>
        <v>0</v>
      </c>
      <c r="AN32" s="304">
        <f>'Page 3'!$F$71</f>
        <v>0</v>
      </c>
      <c r="AO32" s="304">
        <f>'Page 3'!$F$72</f>
        <v>0</v>
      </c>
      <c r="AP32" s="304">
        <f>'Page 3'!$F$73</f>
        <v>0</v>
      </c>
      <c r="AQ32" s="304">
        <f>'Page 3'!$F$74</f>
        <v>0</v>
      </c>
      <c r="AR32" s="304">
        <f>'Page 3'!$F$75</f>
        <v>0</v>
      </c>
      <c r="AS32" s="304">
        <f>'Page 3'!$F$76</f>
        <v>0</v>
      </c>
      <c r="AT32" s="304">
        <f>'Page 3'!$F$77</f>
        <v>0</v>
      </c>
      <c r="AU32" s="304">
        <f>'Page 3'!$F$78</f>
        <v>0</v>
      </c>
      <c r="AV32" s="304">
        <f>'Page 3'!$F$79</f>
        <v>0</v>
      </c>
      <c r="AW32" s="304">
        <f>'Page 3'!$F$80</f>
        <v>0</v>
      </c>
      <c r="AX32" s="282">
        <f>'Page 3'!$F$81</f>
        <v>0</v>
      </c>
    </row>
    <row r="34" spans="1:75" x14ac:dyDescent="0.2">
      <c r="A34" s="50" t="s">
        <v>2387</v>
      </c>
    </row>
    <row r="35" spans="1:75" ht="15" x14ac:dyDescent="0.25">
      <c r="A35" s="276" t="s">
        <v>2578</v>
      </c>
      <c r="B35" s="276" t="s">
        <v>1989</v>
      </c>
      <c r="C35" s="277" t="s">
        <v>2388</v>
      </c>
      <c r="D35" s="277" t="s">
        <v>2389</v>
      </c>
      <c r="E35" s="277" t="s">
        <v>2390</v>
      </c>
      <c r="F35" s="277" t="s">
        <v>2391</v>
      </c>
      <c r="G35" s="277" t="s">
        <v>2392</v>
      </c>
      <c r="H35" s="277" t="s">
        <v>2393</v>
      </c>
      <c r="I35" s="277" t="s">
        <v>2394</v>
      </c>
      <c r="J35" s="277" t="s">
        <v>2395</v>
      </c>
      <c r="K35" s="277" t="s">
        <v>2396</v>
      </c>
      <c r="L35" s="277" t="s">
        <v>2397</v>
      </c>
      <c r="M35" s="277" t="s">
        <v>2398</v>
      </c>
      <c r="N35" s="277" t="s">
        <v>2399</v>
      </c>
      <c r="O35" s="277" t="s">
        <v>2400</v>
      </c>
      <c r="P35" s="277" t="s">
        <v>2401</v>
      </c>
      <c r="Q35" s="277" t="s">
        <v>2402</v>
      </c>
      <c r="R35" s="277" t="s">
        <v>2403</v>
      </c>
      <c r="S35" s="277" t="s">
        <v>2404</v>
      </c>
      <c r="T35" s="277" t="s">
        <v>2405</v>
      </c>
      <c r="U35" s="277" t="s">
        <v>2406</v>
      </c>
      <c r="V35" s="277" t="s">
        <v>2407</v>
      </c>
      <c r="W35" s="277" t="s">
        <v>2444</v>
      </c>
      <c r="X35" s="277" t="s">
        <v>2408</v>
      </c>
      <c r="Y35" s="277" t="s">
        <v>2409</v>
      </c>
      <c r="Z35" s="277" t="s">
        <v>2410</v>
      </c>
      <c r="AA35" s="277" t="s">
        <v>2445</v>
      </c>
      <c r="AB35" s="277" t="s">
        <v>2411</v>
      </c>
      <c r="AC35" s="277" t="s">
        <v>2412</v>
      </c>
      <c r="AD35" s="277" t="s">
        <v>2413</v>
      </c>
      <c r="AE35" s="277" t="s">
        <v>2446</v>
      </c>
      <c r="AF35" s="277" t="s">
        <v>2414</v>
      </c>
      <c r="AG35" s="277" t="s">
        <v>2415</v>
      </c>
      <c r="AH35" s="277" t="s">
        <v>2416</v>
      </c>
      <c r="AI35" s="277" t="s">
        <v>2447</v>
      </c>
      <c r="AJ35" s="277" t="s">
        <v>2417</v>
      </c>
      <c r="AK35" s="277" t="s">
        <v>2418</v>
      </c>
      <c r="AL35" s="277" t="s">
        <v>2419</v>
      </c>
      <c r="AM35" s="277" t="s">
        <v>2420</v>
      </c>
      <c r="AN35" s="277" t="s">
        <v>2421</v>
      </c>
      <c r="AO35" s="277" t="s">
        <v>2840</v>
      </c>
      <c r="AP35" s="277" t="s">
        <v>2841</v>
      </c>
      <c r="AQ35" s="277" t="s">
        <v>2422</v>
      </c>
      <c r="AR35" s="277" t="s">
        <v>2423</v>
      </c>
      <c r="AS35" s="277" t="s">
        <v>2424</v>
      </c>
      <c r="AT35" s="277" t="s">
        <v>2425</v>
      </c>
      <c r="AU35" s="277" t="s">
        <v>2426</v>
      </c>
      <c r="AV35" s="277" t="s">
        <v>2842</v>
      </c>
      <c r="AW35" s="277" t="s">
        <v>2843</v>
      </c>
      <c r="AX35" s="277" t="s">
        <v>2427</v>
      </c>
      <c r="AY35" s="277" t="s">
        <v>2428</v>
      </c>
      <c r="AZ35" s="277" t="s">
        <v>2429</v>
      </c>
      <c r="BA35" s="277" t="s">
        <v>2430</v>
      </c>
      <c r="BB35" s="277" t="s">
        <v>2431</v>
      </c>
      <c r="BC35" s="277" t="s">
        <v>2844</v>
      </c>
      <c r="BD35" s="277" t="s">
        <v>2845</v>
      </c>
      <c r="BE35" s="277" t="s">
        <v>2432</v>
      </c>
      <c r="BF35" s="277" t="s">
        <v>2433</v>
      </c>
      <c r="BG35" s="277" t="s">
        <v>2434</v>
      </c>
      <c r="BH35" s="277" t="s">
        <v>2435</v>
      </c>
      <c r="BI35" s="277" t="s">
        <v>2436</v>
      </c>
      <c r="BJ35" s="277" t="s">
        <v>2846</v>
      </c>
      <c r="BK35" s="277" t="s">
        <v>2847</v>
      </c>
      <c r="BL35" s="277" t="s">
        <v>2437</v>
      </c>
      <c r="BM35" s="277" t="s">
        <v>2438</v>
      </c>
      <c r="BN35" s="277" t="s">
        <v>2439</v>
      </c>
      <c r="BO35" s="281" t="s">
        <v>2440</v>
      </c>
      <c r="BP35" s="281" t="s">
        <v>2441</v>
      </c>
      <c r="BQ35" s="281" t="s">
        <v>2442</v>
      </c>
      <c r="BR35" s="281" t="s">
        <v>2443</v>
      </c>
    </row>
    <row r="36" spans="1:75" x14ac:dyDescent="0.2">
      <c r="A36" s="290" t="str">
        <f>'Page 1'!$F$12</f>
        <v xml:space="preserve"> </v>
      </c>
      <c r="B36" s="31" t="str">
        <f>'Page 1'!$F$17</f>
        <v>YEAR</v>
      </c>
      <c r="C36" s="304">
        <f>'Page 4'!$D$7</f>
        <v>0</v>
      </c>
      <c r="D36" s="304">
        <f>'Page 4'!$D$8</f>
        <v>0</v>
      </c>
      <c r="E36" s="304">
        <f>'Page 4'!$D$9</f>
        <v>0</v>
      </c>
      <c r="F36" s="304">
        <f>'Page 4'!$D$10</f>
        <v>0</v>
      </c>
      <c r="G36" s="282">
        <f>'Page 4'!$D$11</f>
        <v>0</v>
      </c>
      <c r="H36" s="304">
        <f>'Page 4'!$E$7</f>
        <v>0</v>
      </c>
      <c r="I36" s="304">
        <f>'Page 4'!$E$8</f>
        <v>0</v>
      </c>
      <c r="J36" s="304">
        <f>'Page 4'!$E$9</f>
        <v>0</v>
      </c>
      <c r="K36" s="304">
        <f>'Page 4'!$E$10</f>
        <v>0</v>
      </c>
      <c r="L36" s="282">
        <f>'Page 4'!$E$11</f>
        <v>0</v>
      </c>
      <c r="M36" s="304">
        <f>'Page 4'!$F$7</f>
        <v>0</v>
      </c>
      <c r="N36" s="304">
        <f>'Page 4'!$F$8</f>
        <v>0</v>
      </c>
      <c r="O36" s="304">
        <f>'Page 4'!$F$9</f>
        <v>0</v>
      </c>
      <c r="P36" s="304">
        <f>'Page 4'!$F$10</f>
        <v>0</v>
      </c>
      <c r="Q36" s="282">
        <f>'Page 4'!$F$11</f>
        <v>0</v>
      </c>
      <c r="R36" s="304">
        <f>'Page 4'!$G$7</f>
        <v>0</v>
      </c>
      <c r="S36" s="304">
        <f>'Page 4'!$G$8</f>
        <v>0</v>
      </c>
      <c r="T36" s="304">
        <f>'Page 4'!$G$9</f>
        <v>0</v>
      </c>
      <c r="U36" s="304">
        <f>'Page 4'!$G$10</f>
        <v>0</v>
      </c>
      <c r="V36" s="282">
        <f>'Page 4'!$G$11</f>
        <v>0</v>
      </c>
      <c r="W36" s="304">
        <f>'Page 4'!$D$13</f>
        <v>0</v>
      </c>
      <c r="X36" s="304">
        <f>'Page 4'!$D$14</f>
        <v>0</v>
      </c>
      <c r="Y36" s="304">
        <f>'Page 4'!$D$15</f>
        <v>0</v>
      </c>
      <c r="Z36" s="282">
        <f>'Page 4'!$D$16</f>
        <v>0</v>
      </c>
      <c r="AA36" s="304">
        <f>'Page 4'!$E$13</f>
        <v>0</v>
      </c>
      <c r="AB36" s="304">
        <f>'Page 4'!$E$14</f>
        <v>0</v>
      </c>
      <c r="AC36" s="304">
        <f>'Page 4'!$E$15</f>
        <v>0</v>
      </c>
      <c r="AD36" s="282">
        <f>'Page 4'!$E$16</f>
        <v>0</v>
      </c>
      <c r="AE36" s="304">
        <f>'Page 4'!$F$13</f>
        <v>0</v>
      </c>
      <c r="AF36" s="304">
        <f>'Page 4'!$F$14</f>
        <v>0</v>
      </c>
      <c r="AG36" s="304">
        <f>'Page 4'!$F$15</f>
        <v>0</v>
      </c>
      <c r="AH36" s="282">
        <f>'Page 4'!$F$16</f>
        <v>0</v>
      </c>
      <c r="AI36" s="304">
        <f>'Page 4'!$G$13</f>
        <v>0</v>
      </c>
      <c r="AJ36" s="304">
        <f>'Page 4'!$G$14</f>
        <v>0</v>
      </c>
      <c r="AK36" s="304">
        <f>'Page 4'!$G$15</f>
        <v>0</v>
      </c>
      <c r="AL36" s="282">
        <f>'Page 4'!$G$16</f>
        <v>0</v>
      </c>
      <c r="AM36" s="304">
        <f>'Page 4'!$D$18</f>
        <v>0</v>
      </c>
      <c r="AN36" s="304">
        <f>'Page 4'!$D$19</f>
        <v>0</v>
      </c>
      <c r="AO36" s="304">
        <f>'Page 4'!$D$20</f>
        <v>0</v>
      </c>
      <c r="AP36" s="304">
        <f>'Page 4'!$D$21</f>
        <v>0</v>
      </c>
      <c r="AQ36" s="304">
        <f>'Page 4'!$D$22</f>
        <v>0</v>
      </c>
      <c r="AR36" s="304">
        <f>'Page 4'!$D$23</f>
        <v>0</v>
      </c>
      <c r="AS36" s="282">
        <f>'Page 4'!$D$24</f>
        <v>0</v>
      </c>
      <c r="AT36" s="304">
        <f>'Page 4'!$E$18</f>
        <v>0</v>
      </c>
      <c r="AU36" s="304">
        <f>'Page 4'!$E$19</f>
        <v>0</v>
      </c>
      <c r="AV36" s="304">
        <f>'Page 4'!$E$20</f>
        <v>0</v>
      </c>
      <c r="AW36" s="304">
        <f>'Page 4'!$E$21</f>
        <v>0</v>
      </c>
      <c r="AX36" s="304">
        <f>'Page 4'!$E$22</f>
        <v>0</v>
      </c>
      <c r="AY36" s="304">
        <f>'Page 4'!$E$23</f>
        <v>0</v>
      </c>
      <c r="AZ36" s="282">
        <f>'Page 4'!$E$24</f>
        <v>0</v>
      </c>
      <c r="BA36" s="304">
        <f>'Page 4'!$F$18</f>
        <v>0</v>
      </c>
      <c r="BB36" s="304">
        <f>'Page 4'!$F$19</f>
        <v>0</v>
      </c>
      <c r="BC36" s="304">
        <f>'Page 4'!$F$20</f>
        <v>0</v>
      </c>
      <c r="BD36" s="304">
        <f>'Page 4'!$F$21</f>
        <v>0</v>
      </c>
      <c r="BE36" s="304">
        <f>'Page 4'!$F$22</f>
        <v>0</v>
      </c>
      <c r="BF36" s="304">
        <f>'Page 4'!$F$23</f>
        <v>0</v>
      </c>
      <c r="BG36" s="282">
        <f>'Page 4'!$F$24</f>
        <v>0</v>
      </c>
      <c r="BH36" s="304">
        <f>'Page 4'!$G$18</f>
        <v>0</v>
      </c>
      <c r="BI36" s="304">
        <f>'Page 4'!$G$19</f>
        <v>0</v>
      </c>
      <c r="BJ36" s="304">
        <f>'Page 4'!$G$20</f>
        <v>0</v>
      </c>
      <c r="BK36" s="304">
        <f>'Page 4'!$G$21</f>
        <v>0</v>
      </c>
      <c r="BL36" s="304">
        <f>'Page 4'!$G$22</f>
        <v>0</v>
      </c>
      <c r="BM36" s="304">
        <f>'Page 4'!$G$23</f>
        <v>0</v>
      </c>
      <c r="BN36" s="282">
        <f>'Page 4'!$G$24</f>
        <v>0</v>
      </c>
      <c r="BO36" s="282">
        <f>'Page 4'!$D$25</f>
        <v>0</v>
      </c>
      <c r="BP36" s="282">
        <f>'Page 4'!$E$25</f>
        <v>0</v>
      </c>
      <c r="BQ36" s="282">
        <f>'Page 4'!$F$25</f>
        <v>0</v>
      </c>
      <c r="BR36" s="282">
        <f>'Page 4'!$G$25</f>
        <v>0</v>
      </c>
    </row>
    <row r="38" spans="1:75" x14ac:dyDescent="0.2">
      <c r="A38" s="50" t="s">
        <v>2448</v>
      </c>
    </row>
    <row r="39" spans="1:75" ht="15" x14ac:dyDescent="0.25">
      <c r="A39" s="276" t="s">
        <v>2578</v>
      </c>
      <c r="B39" s="276" t="s">
        <v>1989</v>
      </c>
      <c r="C39" s="277" t="s">
        <v>2449</v>
      </c>
      <c r="D39" s="277" t="s">
        <v>2450</v>
      </c>
      <c r="E39" s="277" t="s">
        <v>2451</v>
      </c>
      <c r="F39" s="277" t="s">
        <v>2452</v>
      </c>
      <c r="G39" s="277" t="s">
        <v>2453</v>
      </c>
      <c r="H39" s="277" t="s">
        <v>2454</v>
      </c>
      <c r="I39" s="277" t="s">
        <v>2455</v>
      </c>
      <c r="J39" s="277" t="s">
        <v>2456</v>
      </c>
      <c r="K39" s="277" t="s">
        <v>2457</v>
      </c>
      <c r="L39" s="277" t="s">
        <v>2458</v>
      </c>
      <c r="M39" s="277" t="s">
        <v>2459</v>
      </c>
      <c r="N39" s="277" t="s">
        <v>2460</v>
      </c>
      <c r="O39" s="277" t="s">
        <v>2461</v>
      </c>
      <c r="P39" s="277" t="s">
        <v>2462</v>
      </c>
      <c r="Q39" s="277" t="s">
        <v>2463</v>
      </c>
      <c r="R39" s="277" t="s">
        <v>2464</v>
      </c>
      <c r="S39" s="277" t="s">
        <v>2465</v>
      </c>
      <c r="T39" s="277" t="s">
        <v>2466</v>
      </c>
      <c r="U39" s="277" t="s">
        <v>2467</v>
      </c>
      <c r="V39" s="277" t="s">
        <v>2468</v>
      </c>
      <c r="W39" s="277" t="s">
        <v>2469</v>
      </c>
      <c r="X39" s="277" t="s">
        <v>2470</v>
      </c>
      <c r="Y39" s="277" t="s">
        <v>2471</v>
      </c>
      <c r="Z39" s="277" t="s">
        <v>2472</v>
      </c>
      <c r="AA39" s="277" t="s">
        <v>2473</v>
      </c>
      <c r="AB39" s="277" t="s">
        <v>2474</v>
      </c>
      <c r="AC39" s="277" t="s">
        <v>2475</v>
      </c>
      <c r="AD39" s="277" t="s">
        <v>2476</v>
      </c>
      <c r="AE39" s="277" t="s">
        <v>2477</v>
      </c>
      <c r="AF39" s="277" t="s">
        <v>2478</v>
      </c>
      <c r="AG39" s="277" t="s">
        <v>2479</v>
      </c>
      <c r="AH39" s="277" t="s">
        <v>2480</v>
      </c>
      <c r="AI39" s="277" t="s">
        <v>2481</v>
      </c>
      <c r="AJ39" s="277" t="s">
        <v>2482</v>
      </c>
      <c r="AK39" s="277" t="s">
        <v>2483</v>
      </c>
      <c r="AL39" s="277" t="s">
        <v>2484</v>
      </c>
      <c r="AM39" s="277" t="s">
        <v>2485</v>
      </c>
      <c r="AN39" s="277" t="s">
        <v>2486</v>
      </c>
      <c r="AO39" s="277" t="s">
        <v>2487</v>
      </c>
      <c r="AP39" s="277" t="s">
        <v>2488</v>
      </c>
      <c r="AQ39" s="277" t="s">
        <v>2489</v>
      </c>
      <c r="AR39" s="277" t="s">
        <v>2490</v>
      </c>
      <c r="AS39" s="277" t="s">
        <v>2491</v>
      </c>
      <c r="AT39" s="277" t="s">
        <v>2492</v>
      </c>
      <c r="AU39" s="277" t="s">
        <v>2493</v>
      </c>
      <c r="AV39" s="277" t="s">
        <v>2494</v>
      </c>
      <c r="AW39" s="277" t="s">
        <v>2495</v>
      </c>
      <c r="AX39" s="277" t="s">
        <v>2496</v>
      </c>
      <c r="AY39" s="277" t="s">
        <v>2497</v>
      </c>
      <c r="AZ39" s="277" t="s">
        <v>2498</v>
      </c>
      <c r="BA39" s="277" t="s">
        <v>2499</v>
      </c>
      <c r="BB39" s="277" t="s">
        <v>2500</v>
      </c>
      <c r="BC39" s="277" t="s">
        <v>2501</v>
      </c>
      <c r="BD39" s="277" t="s">
        <v>2502</v>
      </c>
      <c r="BE39" s="277" t="s">
        <v>2503</v>
      </c>
      <c r="BF39" s="277" t="s">
        <v>2504</v>
      </c>
      <c r="BG39" s="277" t="s">
        <v>2505</v>
      </c>
      <c r="BH39" s="277" t="s">
        <v>2506</v>
      </c>
      <c r="BI39" s="277" t="s">
        <v>2507</v>
      </c>
      <c r="BJ39" s="277" t="s">
        <v>2508</v>
      </c>
      <c r="BK39" s="277" t="s">
        <v>2509</v>
      </c>
      <c r="BL39" s="277" t="s">
        <v>2510</v>
      </c>
      <c r="BM39" s="277" t="s">
        <v>2511</v>
      </c>
      <c r="BN39" s="344" t="s">
        <v>3551</v>
      </c>
      <c r="BO39" s="344" t="s">
        <v>3552</v>
      </c>
      <c r="BP39" s="344" t="s">
        <v>3553</v>
      </c>
      <c r="BQ39" s="344" t="s">
        <v>3554</v>
      </c>
      <c r="BR39" s="344" t="s">
        <v>3555</v>
      </c>
      <c r="BS39" s="344" t="s">
        <v>3556</v>
      </c>
      <c r="BT39" s="344" t="s">
        <v>3557</v>
      </c>
      <c r="BU39" s="344" t="s">
        <v>3558</v>
      </c>
      <c r="BV39" s="344" t="s">
        <v>3559</v>
      </c>
      <c r="BW39" s="344" t="s">
        <v>3560</v>
      </c>
    </row>
    <row r="40" spans="1:75" x14ac:dyDescent="0.2">
      <c r="A40" s="290" t="str">
        <f>'Page 1'!$F$12</f>
        <v xml:space="preserve"> </v>
      </c>
      <c r="B40" s="31" t="str">
        <f>'Page 1'!$F$17</f>
        <v>YEAR</v>
      </c>
      <c r="C40" s="304">
        <f>'Page 4'!$B$30</f>
        <v>0</v>
      </c>
      <c r="D40" s="304">
        <f>'Page 4'!$B$31</f>
        <v>0</v>
      </c>
      <c r="E40" s="282">
        <f>'Page 4'!$B$32</f>
        <v>0</v>
      </c>
      <c r="F40" s="304">
        <f>'Page 4'!$C$30</f>
        <v>0</v>
      </c>
      <c r="G40" s="304">
        <f>'Page 4'!$C$31</f>
        <v>0</v>
      </c>
      <c r="H40" s="282">
        <f>'Page 4'!$C$32</f>
        <v>0</v>
      </c>
      <c r="I40" s="304">
        <f>'Page 4'!$D$30</f>
        <v>0</v>
      </c>
      <c r="J40" s="304">
        <f>'Page 4'!$D$31</f>
        <v>0</v>
      </c>
      <c r="K40" s="282">
        <f>'Page 4'!$D$32</f>
        <v>0</v>
      </c>
      <c r="L40" s="304">
        <f>'Page 4'!$E$30</f>
        <v>0</v>
      </c>
      <c r="M40" s="304">
        <f>'Page 4'!$E$31</f>
        <v>0</v>
      </c>
      <c r="N40" s="282">
        <f>'Page 4'!$E$32</f>
        <v>0</v>
      </c>
      <c r="O40" s="304">
        <f>'Page 4'!$F$30</f>
        <v>0</v>
      </c>
      <c r="P40" s="304">
        <f>'Page 4'!$F$31</f>
        <v>0</v>
      </c>
      <c r="Q40" s="282">
        <f>'Page 4'!$F$32</f>
        <v>0</v>
      </c>
      <c r="R40" s="304">
        <f>'Page 4'!$G$30</f>
        <v>0</v>
      </c>
      <c r="S40" s="304">
        <f>'Page 4'!$G$31</f>
        <v>0</v>
      </c>
      <c r="T40" s="282">
        <f>'Page 4'!$G$32</f>
        <v>0</v>
      </c>
      <c r="U40" s="304">
        <f>'Page 4'!$C$36</f>
        <v>0</v>
      </c>
      <c r="V40" s="304">
        <f>'Page 4'!$C$37</f>
        <v>0</v>
      </c>
      <c r="W40" s="304">
        <f>'Page 4'!$C$38</f>
        <v>0</v>
      </c>
      <c r="X40" s="304">
        <f>'Page 4'!$D$36</f>
        <v>0</v>
      </c>
      <c r="Y40" s="304">
        <f>'Page 4'!$D$37</f>
        <v>0</v>
      </c>
      <c r="Z40" s="304">
        <f>'Page 4'!$D$38</f>
        <v>0</v>
      </c>
      <c r="AA40" s="304">
        <f>'Page 4'!$E$36</f>
        <v>0</v>
      </c>
      <c r="AB40" s="304">
        <f>'Page 4'!$E$37</f>
        <v>0</v>
      </c>
      <c r="AC40" s="304">
        <f>'Page 4'!$E$38</f>
        <v>0</v>
      </c>
      <c r="AD40" s="304">
        <f>'Page 4'!$F$36</f>
        <v>0</v>
      </c>
      <c r="AE40" s="304">
        <f>'Page 4'!$F$37</f>
        <v>0</v>
      </c>
      <c r="AF40" s="304">
        <f>'Page 4'!$F$38</f>
        <v>0</v>
      </c>
      <c r="AG40" s="282">
        <f>'Page 4'!$G$36</f>
        <v>0</v>
      </c>
      <c r="AH40" s="282">
        <f>'Page 4'!$G$37</f>
        <v>0</v>
      </c>
      <c r="AI40" s="282">
        <f>'Page 4'!$G$38</f>
        <v>0</v>
      </c>
      <c r="AJ40" s="304">
        <f>'Page 4'!$C$41</f>
        <v>0</v>
      </c>
      <c r="AK40" s="304">
        <f>'Page 4'!$C$42</f>
        <v>0</v>
      </c>
      <c r="AL40" s="304">
        <f>'Page 4'!$C$43</f>
        <v>0</v>
      </c>
      <c r="AM40" s="304">
        <f>'Page 4'!$C$44</f>
        <v>0</v>
      </c>
      <c r="AN40" s="304">
        <f>'Page 4'!$C$45</f>
        <v>0</v>
      </c>
      <c r="AO40" s="304">
        <f>'Page 4'!$C$46</f>
        <v>0</v>
      </c>
      <c r="AP40" s="304">
        <f>'Page 4'!$D$41</f>
        <v>0</v>
      </c>
      <c r="AQ40" s="304">
        <f>'Page 4'!$D$42</f>
        <v>0</v>
      </c>
      <c r="AR40" s="304">
        <f>'Page 4'!$D$43</f>
        <v>0</v>
      </c>
      <c r="AS40" s="304">
        <f>'Page 4'!$D$44</f>
        <v>0</v>
      </c>
      <c r="AT40" s="304">
        <f>'Page 4'!$D$45</f>
        <v>0</v>
      </c>
      <c r="AU40" s="304">
        <f>'Page 4'!$D$46</f>
        <v>0</v>
      </c>
      <c r="AV40" s="304">
        <f>'Page 4'!$E$41</f>
        <v>0</v>
      </c>
      <c r="AW40" s="304">
        <f>'Page 4'!$E$42</f>
        <v>0</v>
      </c>
      <c r="AX40" s="304">
        <f>'Page 4'!$E$43</f>
        <v>0</v>
      </c>
      <c r="AY40" s="304">
        <f>'Page 4'!$E$44</f>
        <v>0</v>
      </c>
      <c r="AZ40" s="304">
        <f>'Page 4'!$E$45</f>
        <v>0</v>
      </c>
      <c r="BA40" s="304">
        <f>'Page 4'!$E$46</f>
        <v>0</v>
      </c>
      <c r="BB40" s="304">
        <f>'Page 4'!$F$41</f>
        <v>0</v>
      </c>
      <c r="BC40" s="304">
        <f>'Page 4'!$F$42</f>
        <v>0</v>
      </c>
      <c r="BD40" s="304">
        <f>'Page 4'!$F$43</f>
        <v>0</v>
      </c>
      <c r="BE40" s="304">
        <f>'Page 4'!$F$44</f>
        <v>0</v>
      </c>
      <c r="BF40" s="304">
        <f>'Page 4'!$F$45</f>
        <v>0</v>
      </c>
      <c r="BG40" s="304">
        <f>'Page 4'!$F$46</f>
        <v>0</v>
      </c>
      <c r="BH40" s="282">
        <f>'Page 4'!$G$41</f>
        <v>0</v>
      </c>
      <c r="BI40" s="282">
        <f>'Page 4'!$G$42</f>
        <v>0</v>
      </c>
      <c r="BJ40" s="282">
        <f>'Page 4'!$G$43</f>
        <v>0</v>
      </c>
      <c r="BK40" s="282">
        <f>'Page 4'!$G$44</f>
        <v>0</v>
      </c>
      <c r="BL40" s="282">
        <f>'Page 4'!$G$45</f>
        <v>0</v>
      </c>
      <c r="BM40" s="282">
        <f>'Page 4'!$G$46</f>
        <v>0</v>
      </c>
      <c r="BN40" s="345">
        <f>'Page 4'!$C$39</f>
        <v>0</v>
      </c>
      <c r="BO40" s="345">
        <f>'Page 4'!$D$39</f>
        <v>0</v>
      </c>
      <c r="BP40" s="346">
        <f>'Page 4'!$E$39</f>
        <v>0</v>
      </c>
      <c r="BQ40" s="346">
        <f>'Page 4'!$F$39</f>
        <v>0</v>
      </c>
      <c r="BR40" s="346">
        <f>'Page 4'!$G$39</f>
        <v>0</v>
      </c>
      <c r="BS40" s="346">
        <f>'Page 4'!$C$47</f>
        <v>0</v>
      </c>
      <c r="BT40" s="346">
        <f>'Page 4'!$D$47</f>
        <v>0</v>
      </c>
      <c r="BU40" s="346">
        <f>'Page 4'!$E$47</f>
        <v>0</v>
      </c>
      <c r="BV40" s="346">
        <f>'Page 4'!$F$47</f>
        <v>0</v>
      </c>
      <c r="BW40" s="346">
        <f>'Page 4'!$G$47</f>
        <v>0</v>
      </c>
    </row>
    <row r="42" spans="1:75" x14ac:dyDescent="0.2">
      <c r="A42" s="50" t="s">
        <v>2512</v>
      </c>
    </row>
    <row r="43" spans="1:75" ht="15" x14ac:dyDescent="0.25">
      <c r="A43" s="276" t="s">
        <v>2578</v>
      </c>
      <c r="B43" s="276" t="s">
        <v>1989</v>
      </c>
      <c r="C43" s="277" t="s">
        <v>2513</v>
      </c>
      <c r="D43" s="277" t="s">
        <v>2514</v>
      </c>
      <c r="E43" s="277" t="s">
        <v>2515</v>
      </c>
      <c r="F43" s="277" t="s">
        <v>2516</v>
      </c>
      <c r="G43" s="277" t="s">
        <v>2517</v>
      </c>
      <c r="H43" s="277" t="s">
        <v>2518</v>
      </c>
      <c r="I43" s="277" t="s">
        <v>2519</v>
      </c>
      <c r="J43" s="277" t="s">
        <v>2520</v>
      </c>
      <c r="K43" s="277" t="s">
        <v>2521</v>
      </c>
      <c r="L43" s="277" t="s">
        <v>2522</v>
      </c>
      <c r="M43" s="277" t="s">
        <v>2523</v>
      </c>
      <c r="N43" s="277" t="s">
        <v>2524</v>
      </c>
      <c r="O43" s="277" t="s">
        <v>2525</v>
      </c>
      <c r="P43" s="277" t="s">
        <v>2526</v>
      </c>
      <c r="Q43" s="277" t="s">
        <v>2527</v>
      </c>
      <c r="R43" s="277" t="s">
        <v>2528</v>
      </c>
      <c r="S43" s="277" t="s">
        <v>2529</v>
      </c>
      <c r="T43" s="277" t="s">
        <v>2530</v>
      </c>
      <c r="U43" s="277" t="s">
        <v>2531</v>
      </c>
      <c r="V43" s="277" t="s">
        <v>2532</v>
      </c>
      <c r="W43" s="277" t="s">
        <v>2533</v>
      </c>
      <c r="X43" s="277" t="s">
        <v>2534</v>
      </c>
      <c r="Y43" s="277" t="s">
        <v>2535</v>
      </c>
      <c r="Z43" s="277" t="s">
        <v>2536</v>
      </c>
      <c r="AA43" s="277" t="s">
        <v>2537</v>
      </c>
      <c r="AB43" s="277" t="s">
        <v>2538</v>
      </c>
      <c r="AC43" s="277" t="s">
        <v>2539</v>
      </c>
      <c r="AD43" s="277" t="s">
        <v>2540</v>
      </c>
      <c r="AE43" s="277" t="s">
        <v>2541</v>
      </c>
      <c r="AF43" s="277" t="s">
        <v>2542</v>
      </c>
      <c r="AG43" s="277" t="s">
        <v>2543</v>
      </c>
      <c r="AH43" s="277" t="s">
        <v>2544</v>
      </c>
      <c r="AI43" s="277" t="s">
        <v>2545</v>
      </c>
      <c r="AJ43" s="277" t="s">
        <v>2546</v>
      </c>
      <c r="AK43" s="277" t="s">
        <v>2547</v>
      </c>
      <c r="AL43" s="277" t="s">
        <v>2548</v>
      </c>
      <c r="AM43" s="277" t="s">
        <v>2549</v>
      </c>
      <c r="AN43" s="277" t="s">
        <v>2550</v>
      </c>
      <c r="AO43" s="277" t="s">
        <v>2551</v>
      </c>
      <c r="AP43" s="277" t="s">
        <v>2552</v>
      </c>
      <c r="AQ43" s="277" t="s">
        <v>2553</v>
      </c>
      <c r="AR43" s="277" t="s">
        <v>2554</v>
      </c>
      <c r="AS43" s="277" t="s">
        <v>2555</v>
      </c>
      <c r="AT43" s="277" t="s">
        <v>2556</v>
      </c>
      <c r="AU43" s="277" t="s">
        <v>2557</v>
      </c>
      <c r="AV43" s="277" t="s">
        <v>2558</v>
      </c>
      <c r="AW43" s="277" t="s">
        <v>2559</v>
      </c>
      <c r="AX43" s="277" t="s">
        <v>2560</v>
      </c>
      <c r="AY43" s="277" t="s">
        <v>2561</v>
      </c>
      <c r="AZ43" s="277" t="s">
        <v>2562</v>
      </c>
      <c r="BA43" s="277" t="s">
        <v>2563</v>
      </c>
      <c r="BB43" s="277" t="s">
        <v>2564</v>
      </c>
      <c r="BC43" s="277" t="s">
        <v>2565</v>
      </c>
    </row>
    <row r="44" spans="1:75" x14ac:dyDescent="0.2">
      <c r="A44" s="290" t="str">
        <f>'Page 1'!$F$12</f>
        <v xml:space="preserve"> </v>
      </c>
      <c r="B44" s="31" t="str">
        <f>'Page 1'!$F$17</f>
        <v>YEAR</v>
      </c>
      <c r="C44" s="304">
        <f>'Page 4'!$C$49</f>
        <v>0</v>
      </c>
      <c r="D44" s="304">
        <f>'Page 4'!$C$50</f>
        <v>0</v>
      </c>
      <c r="E44" s="304">
        <f>'Page 4'!$C$51</f>
        <v>0</v>
      </c>
      <c r="F44" s="304">
        <f>'Page 4'!$C$52</f>
        <v>0</v>
      </c>
      <c r="G44" s="304">
        <f>'Page 4'!$C$53</f>
        <v>0</v>
      </c>
      <c r="H44" s="304">
        <f>'Page 4'!$C$54</f>
        <v>0</v>
      </c>
      <c r="I44" s="304">
        <f>'Page 4'!$D$49</f>
        <v>0</v>
      </c>
      <c r="J44" s="304">
        <f>'Page 4'!$D$50</f>
        <v>0</v>
      </c>
      <c r="K44" s="304">
        <f>'Page 4'!$D$51</f>
        <v>0</v>
      </c>
      <c r="L44" s="304">
        <f>'Page 4'!$D$52</f>
        <v>0</v>
      </c>
      <c r="M44" s="304">
        <f>'Page 4'!$D$53</f>
        <v>0</v>
      </c>
      <c r="N44" s="304">
        <f>'Page 4'!$D$54</f>
        <v>0</v>
      </c>
      <c r="O44" s="304">
        <f>'Page 4'!$E$49</f>
        <v>0</v>
      </c>
      <c r="P44" s="304">
        <f>'Page 4'!$E$50</f>
        <v>0</v>
      </c>
      <c r="Q44" s="304">
        <f>'Page 4'!$E$51</f>
        <v>0</v>
      </c>
      <c r="R44" s="304">
        <f>'Page 4'!$E$52</f>
        <v>0</v>
      </c>
      <c r="S44" s="304">
        <f>'Page 4'!$E$53</f>
        <v>0</v>
      </c>
      <c r="T44" s="304">
        <f>'Page 4'!$E$54</f>
        <v>0</v>
      </c>
      <c r="U44" s="304">
        <f>'Page 4'!$F$49</f>
        <v>0</v>
      </c>
      <c r="V44" s="304">
        <f>'Page 4'!$F$50</f>
        <v>0</v>
      </c>
      <c r="W44" s="304">
        <f>'Page 4'!$F$51</f>
        <v>0</v>
      </c>
      <c r="X44" s="304">
        <f>'Page 4'!$F$52</f>
        <v>0</v>
      </c>
      <c r="Y44" s="304">
        <f>'Page 4'!$F$53</f>
        <v>0</v>
      </c>
      <c r="Z44" s="304">
        <f>'Page 4'!$F$54</f>
        <v>0</v>
      </c>
      <c r="AA44" s="282">
        <f>'Page 4'!$G$49</f>
        <v>0</v>
      </c>
      <c r="AB44" s="282">
        <f>'Page 4'!$G$50</f>
        <v>0</v>
      </c>
      <c r="AC44" s="282">
        <f>'Page 4'!$G$51</f>
        <v>0</v>
      </c>
      <c r="AD44" s="282">
        <f>'Page 4'!$G$52</f>
        <v>0</v>
      </c>
      <c r="AE44" s="282">
        <f>'Page 4'!$G$53</f>
        <v>0</v>
      </c>
      <c r="AF44" s="282">
        <f>'Page 4'!$G$54</f>
        <v>0</v>
      </c>
      <c r="AG44" s="349">
        <f>'Page 4'!$C$55</f>
        <v>0</v>
      </c>
      <c r="AH44" s="349">
        <f>'Page 4'!$C$56</f>
        <v>0</v>
      </c>
      <c r="AI44" s="349">
        <f>'Page 4'!$C$57</f>
        <v>0</v>
      </c>
      <c r="AJ44" s="349">
        <f>'Page 4'!$D$55</f>
        <v>0</v>
      </c>
      <c r="AK44" s="349">
        <f>'Page 4'!$D$56</f>
        <v>0</v>
      </c>
      <c r="AL44" s="349">
        <f>'Page 4'!$D$57</f>
        <v>0</v>
      </c>
      <c r="AM44" s="349">
        <f>'Page 4'!$E$55</f>
        <v>0</v>
      </c>
      <c r="AN44" s="349">
        <f>'Page 4'!$E$56</f>
        <v>0</v>
      </c>
      <c r="AO44" s="349">
        <f>'Page 4'!$E$57</f>
        <v>0</v>
      </c>
      <c r="AP44" s="349">
        <f>'Page 4'!$F$55</f>
        <v>0</v>
      </c>
      <c r="AQ44" s="349">
        <f>'Page 4'!$F$56</f>
        <v>0</v>
      </c>
      <c r="AR44" s="349">
        <f>'Page 4'!$F$57</f>
        <v>0</v>
      </c>
      <c r="AS44" s="349">
        <f>'Page 4'!$G$55</f>
        <v>0</v>
      </c>
      <c r="AT44" s="349">
        <f>'Page 4'!$G$56</f>
        <v>0</v>
      </c>
      <c r="AU44" s="349">
        <f>'Page 4'!$G$57</f>
        <v>0</v>
      </c>
      <c r="AV44" s="304">
        <f>'Page 4'!$F$62</f>
        <v>0</v>
      </c>
      <c r="AW44" s="304">
        <f>'Page 4'!$F$63</f>
        <v>0</v>
      </c>
      <c r="AX44" s="304">
        <f>'Page 4'!$F$64</f>
        <v>0</v>
      </c>
      <c r="AY44" s="282">
        <f>'Page 4'!$F$65</f>
        <v>0</v>
      </c>
      <c r="AZ44" s="304">
        <f>'Page 4'!$F$68</f>
        <v>0</v>
      </c>
      <c r="BA44" s="304">
        <f>'Page 4'!$F$69</f>
        <v>0</v>
      </c>
      <c r="BB44" s="304">
        <f>'Page 4'!$F$70</f>
        <v>0</v>
      </c>
      <c r="BC44" s="282">
        <f>'Page 4'!$F$71</f>
        <v>0</v>
      </c>
    </row>
    <row r="46" spans="1:75" x14ac:dyDescent="0.2">
      <c r="A46" s="50" t="s">
        <v>2566</v>
      </c>
    </row>
    <row r="47" spans="1:75" ht="15" x14ac:dyDescent="0.25">
      <c r="A47" s="276" t="s">
        <v>2578</v>
      </c>
      <c r="B47" s="276" t="s">
        <v>1989</v>
      </c>
      <c r="C47" s="277" t="s">
        <v>2248</v>
      </c>
      <c r="D47" s="277" t="s">
        <v>2251</v>
      </c>
      <c r="E47" s="277" t="s">
        <v>2253</v>
      </c>
      <c r="F47" s="277" t="s">
        <v>2300</v>
      </c>
      <c r="G47" s="277" t="s">
        <v>2302</v>
      </c>
      <c r="H47" s="277" t="s">
        <v>2303</v>
      </c>
      <c r="I47" s="277" t="s">
        <v>2305</v>
      </c>
      <c r="J47" s="277" t="s">
        <v>2306</v>
      </c>
      <c r="K47" s="277" t="s">
        <v>2343</v>
      </c>
      <c r="L47" s="277" t="s">
        <v>2344</v>
      </c>
      <c r="M47" s="277" t="s">
        <v>2348</v>
      </c>
      <c r="N47" s="277" t="s">
        <v>2349</v>
      </c>
      <c r="O47" s="277" t="s">
        <v>2567</v>
      </c>
      <c r="P47" s="277" t="s">
        <v>2388</v>
      </c>
      <c r="Q47" s="277" t="s">
        <v>2389</v>
      </c>
      <c r="R47" s="277" t="s">
        <v>2568</v>
      </c>
      <c r="S47" s="277" t="s">
        <v>2444</v>
      </c>
      <c r="T47" s="277" t="s">
        <v>2408</v>
      </c>
      <c r="U47" s="277" t="s">
        <v>2409</v>
      </c>
      <c r="V47" s="277" t="s">
        <v>2422</v>
      </c>
      <c r="W47" s="277" t="s">
        <v>2569</v>
      </c>
      <c r="X47" s="277" t="s">
        <v>2570</v>
      </c>
      <c r="Y47" s="277" t="s">
        <v>2178</v>
      </c>
      <c r="Z47" s="277" t="s">
        <v>2261</v>
      </c>
      <c r="AA47" s="277" t="s">
        <v>2264</v>
      </c>
      <c r="AB47" s="277" t="s">
        <v>2266</v>
      </c>
      <c r="AC47" s="277" t="s">
        <v>2310</v>
      </c>
      <c r="AD47" s="277" t="s">
        <v>2312</v>
      </c>
      <c r="AE47" s="277" t="s">
        <v>2313</v>
      </c>
      <c r="AF47" s="277" t="s">
        <v>2315</v>
      </c>
      <c r="AG47" s="277" t="s">
        <v>2316</v>
      </c>
      <c r="AH47" s="277" t="s">
        <v>2355</v>
      </c>
      <c r="AI47" s="277" t="s">
        <v>2356</v>
      </c>
      <c r="AJ47" s="277" t="s">
        <v>2360</v>
      </c>
      <c r="AK47" s="277" t="s">
        <v>2361</v>
      </c>
      <c r="AL47" s="277" t="s">
        <v>2571</v>
      </c>
      <c r="AM47" s="277" t="s">
        <v>2393</v>
      </c>
      <c r="AN47" s="277" t="s">
        <v>2394</v>
      </c>
      <c r="AO47" s="277" t="s">
        <v>2572</v>
      </c>
      <c r="AP47" s="277" t="s">
        <v>2445</v>
      </c>
      <c r="AQ47" s="277" t="s">
        <v>2411</v>
      </c>
      <c r="AR47" s="277" t="s">
        <v>2412</v>
      </c>
      <c r="AS47" s="277" t="s">
        <v>2427</v>
      </c>
      <c r="AT47" s="277" t="s">
        <v>2573</v>
      </c>
      <c r="AU47" s="277" t="s">
        <v>2574</v>
      </c>
      <c r="AV47" s="277" t="s">
        <v>3579</v>
      </c>
    </row>
    <row r="48" spans="1:75" x14ac:dyDescent="0.2">
      <c r="A48" s="290" t="str">
        <f>'Page 1'!$F$12</f>
        <v xml:space="preserve"> </v>
      </c>
      <c r="B48" s="31" t="str">
        <f>'Page 1'!$F$17</f>
        <v>YEAR</v>
      </c>
      <c r="C48" s="306">
        <f>'Page 5'!$D$7</f>
        <v>0</v>
      </c>
      <c r="D48" s="306">
        <f>'Page 5'!$D$8</f>
        <v>0</v>
      </c>
      <c r="E48" s="306">
        <f>'Page 5'!$D$9</f>
        <v>0</v>
      </c>
      <c r="F48" s="306">
        <f>'Page 5'!$D$10</f>
        <v>0</v>
      </c>
      <c r="G48" s="306">
        <f>'Page 5'!$D$11</f>
        <v>0</v>
      </c>
      <c r="H48" s="306">
        <f>'Page 5'!$D$12</f>
        <v>0</v>
      </c>
      <c r="I48" s="306">
        <f>'Page 5'!$D$13</f>
        <v>0</v>
      </c>
      <c r="J48" s="306">
        <f>'Page 5'!$D$14</f>
        <v>0</v>
      </c>
      <c r="K48" s="306">
        <f>'Page 5'!$D$15</f>
        <v>0</v>
      </c>
      <c r="L48" s="306">
        <f>'Page 5'!$D$16</f>
        <v>0</v>
      </c>
      <c r="M48" s="306">
        <f>'Page 5'!$D$17</f>
        <v>0</v>
      </c>
      <c r="N48" s="306">
        <f>'Page 5'!$D$18</f>
        <v>0</v>
      </c>
      <c r="O48" s="306">
        <f>'Page 5'!$D$19</f>
        <v>0</v>
      </c>
      <c r="P48" s="306">
        <f>'Page 5'!$D$20</f>
        <v>0</v>
      </c>
      <c r="Q48" s="306">
        <f>'Page 5'!$D$21</f>
        <v>0</v>
      </c>
      <c r="R48" s="306">
        <f>'Page 5'!$D$22</f>
        <v>0</v>
      </c>
      <c r="S48" s="306">
        <f>'Page 5'!$D$23</f>
        <v>0</v>
      </c>
      <c r="T48" s="306">
        <f>'Page 5'!$D$24</f>
        <v>0</v>
      </c>
      <c r="U48" s="306">
        <f>'Page 5'!$D$25</f>
        <v>0</v>
      </c>
      <c r="V48" s="306">
        <f>'Page 5'!$D$26</f>
        <v>0</v>
      </c>
      <c r="W48" s="306">
        <f>'Page 5'!$D$27</f>
        <v>0</v>
      </c>
      <c r="X48" s="306">
        <f>'Page 5'!$D$28</f>
        <v>0</v>
      </c>
      <c r="Y48" s="304">
        <f>'Page 5'!$E$6</f>
        <v>0</v>
      </c>
      <c r="Z48" s="304">
        <f>'Page 5'!$E$7</f>
        <v>0</v>
      </c>
      <c r="AA48" s="304">
        <f>'Page 5'!$E$8</f>
        <v>0</v>
      </c>
      <c r="AB48" s="304">
        <f>'Page 5'!$E$9</f>
        <v>0</v>
      </c>
      <c r="AC48" s="304">
        <f>'Page 5'!$E$10</f>
        <v>0</v>
      </c>
      <c r="AD48" s="304">
        <f>'Page 5'!$E$11</f>
        <v>0</v>
      </c>
      <c r="AE48" s="304">
        <f>'Page 5'!$E$12</f>
        <v>0</v>
      </c>
      <c r="AF48" s="304">
        <f>'Page 5'!$E$13</f>
        <v>0</v>
      </c>
      <c r="AG48" s="304">
        <f>'Page 5'!$E$14</f>
        <v>0</v>
      </c>
      <c r="AH48" s="304">
        <f>'Page 5'!$E$15</f>
        <v>0</v>
      </c>
      <c r="AI48" s="304">
        <f>'Page 5'!$E$16</f>
        <v>0</v>
      </c>
      <c r="AJ48" s="304">
        <f>'Page 5'!$E$17</f>
        <v>0</v>
      </c>
      <c r="AK48" s="304">
        <f>'Page 5'!$E$18</f>
        <v>0</v>
      </c>
      <c r="AL48" s="304">
        <f>'Page 5'!$E$19</f>
        <v>0</v>
      </c>
      <c r="AM48" s="304">
        <f>'Page 5'!$E$20</f>
        <v>0</v>
      </c>
      <c r="AN48" s="304">
        <f>'Page 5'!$E$21</f>
        <v>0</v>
      </c>
      <c r="AO48" s="304">
        <f>'Page 5'!$E$22</f>
        <v>0</v>
      </c>
      <c r="AP48" s="304">
        <f>'Page 5'!$E$23</f>
        <v>0</v>
      </c>
      <c r="AQ48" s="304">
        <f>'Page 5'!$E$24</f>
        <v>0</v>
      </c>
      <c r="AR48" s="304">
        <f>'Page 5'!$E$25</f>
        <v>0</v>
      </c>
      <c r="AS48" s="304">
        <f>'Page 5'!$E$26</f>
        <v>0</v>
      </c>
      <c r="AT48" s="304">
        <f>'Page 5'!$E$27</f>
        <v>0</v>
      </c>
      <c r="AU48" s="304">
        <f>'Page 5'!$E$28</f>
        <v>0</v>
      </c>
      <c r="AV48" s="282">
        <f>'Page 5'!$E$29</f>
        <v>0</v>
      </c>
    </row>
    <row r="50" spans="1:51" x14ac:dyDescent="0.2">
      <c r="A50" s="50" t="s">
        <v>2579</v>
      </c>
    </row>
    <row r="51" spans="1:51" ht="15" x14ac:dyDescent="0.25">
      <c r="A51" s="276" t="s">
        <v>2578</v>
      </c>
      <c r="B51" s="276" t="s">
        <v>1989</v>
      </c>
      <c r="C51" s="277" t="s">
        <v>2817</v>
      </c>
      <c r="D51" s="277" t="s">
        <v>2818</v>
      </c>
      <c r="E51" s="277" t="s">
        <v>2819</v>
      </c>
      <c r="F51" s="277" t="s">
        <v>2820</v>
      </c>
      <c r="G51" s="277" t="s">
        <v>2821</v>
      </c>
      <c r="H51" s="277" t="s">
        <v>2822</v>
      </c>
      <c r="I51" s="277" t="s">
        <v>2580</v>
      </c>
      <c r="J51" s="277" t="s">
        <v>2581</v>
      </c>
      <c r="K51" s="277" t="s">
        <v>2582</v>
      </c>
      <c r="L51" s="277" t="s">
        <v>2583</v>
      </c>
      <c r="M51" s="277" t="s">
        <v>2584</v>
      </c>
      <c r="N51" s="277" t="s">
        <v>2585</v>
      </c>
      <c r="O51" s="277" t="s">
        <v>2586</v>
      </c>
      <c r="P51" s="277" t="s">
        <v>2587</v>
      </c>
      <c r="Q51" s="277" t="s">
        <v>2588</v>
      </c>
      <c r="R51" s="277" t="s">
        <v>2589</v>
      </c>
      <c r="S51" s="277" t="s">
        <v>2590</v>
      </c>
      <c r="T51" s="277" t="s">
        <v>2591</v>
      </c>
      <c r="U51" s="277" t="s">
        <v>2592</v>
      </c>
      <c r="V51" s="277" t="s">
        <v>2593</v>
      </c>
      <c r="W51" s="277" t="s">
        <v>2594</v>
      </c>
      <c r="X51" s="277" t="s">
        <v>2595</v>
      </c>
      <c r="Y51" s="277" t="s">
        <v>2596</v>
      </c>
      <c r="Z51" s="277" t="s">
        <v>2597</v>
      </c>
      <c r="AA51" s="277" t="s">
        <v>2598</v>
      </c>
      <c r="AB51" s="277" t="s">
        <v>2599</v>
      </c>
      <c r="AC51" s="277" t="s">
        <v>2600</v>
      </c>
      <c r="AD51" s="277" t="s">
        <v>2601</v>
      </c>
      <c r="AE51" s="277" t="s">
        <v>2602</v>
      </c>
      <c r="AF51" s="277" t="s">
        <v>2603</v>
      </c>
      <c r="AG51" s="277" t="s">
        <v>2604</v>
      </c>
      <c r="AH51" s="277" t="s">
        <v>2605</v>
      </c>
      <c r="AI51" s="277" t="s">
        <v>2606</v>
      </c>
      <c r="AJ51" s="277" t="s">
        <v>2607</v>
      </c>
      <c r="AK51" s="277" t="s">
        <v>2608</v>
      </c>
      <c r="AL51" s="277" t="s">
        <v>2609</v>
      </c>
      <c r="AM51" s="277" t="s">
        <v>2610</v>
      </c>
      <c r="AN51" s="277" t="s">
        <v>2611</v>
      </c>
      <c r="AO51" s="277" t="s">
        <v>2612</v>
      </c>
      <c r="AP51" s="277" t="s">
        <v>2613</v>
      </c>
      <c r="AQ51" s="277" t="s">
        <v>2614</v>
      </c>
    </row>
    <row r="52" spans="1:51" x14ac:dyDescent="0.2">
      <c r="A52" s="290" t="str">
        <f>'Page 1'!$F$12</f>
        <v xml:space="preserve"> </v>
      </c>
      <c r="B52" s="31" t="str">
        <f>'Page 1'!$F$17</f>
        <v>YEAR</v>
      </c>
      <c r="C52" s="306" t="str">
        <f>'Page 5'!$A$35</f>
        <v>None</v>
      </c>
      <c r="D52" s="306" t="str">
        <f>'Page 5'!$A$36</f>
        <v>None</v>
      </c>
      <c r="E52" s="306" t="str">
        <f>'Page 5'!$A$37</f>
        <v>None</v>
      </c>
      <c r="F52" s="306" t="str">
        <f>'Page 5'!$A$38</f>
        <v>None</v>
      </c>
      <c r="G52" s="306" t="str">
        <f>'Page 5'!$A$39</f>
        <v>None</v>
      </c>
      <c r="H52" s="355" t="s">
        <v>1692</v>
      </c>
      <c r="I52" s="304">
        <f>'Page 5'!$B$35</f>
        <v>0</v>
      </c>
      <c r="J52" s="304">
        <f>'Page 5'!$B$36</f>
        <v>0</v>
      </c>
      <c r="K52" s="304">
        <f>'Page 5'!$B$37</f>
        <v>0</v>
      </c>
      <c r="L52" s="304">
        <f>'Page 5'!$B$38</f>
        <v>0</v>
      </c>
      <c r="M52" s="304">
        <f>'Page 5'!$B$39</f>
        <v>0</v>
      </c>
      <c r="N52" s="304">
        <f>'Page 5'!$B$40</f>
        <v>0</v>
      </c>
      <c r="O52" s="278">
        <f>'Page 5'!$B$41</f>
        <v>0</v>
      </c>
      <c r="P52" s="304">
        <f>'Page 5'!$C$35</f>
        <v>0</v>
      </c>
      <c r="Q52" s="304">
        <f>'Page 5'!$C$36</f>
        <v>0</v>
      </c>
      <c r="R52" s="304">
        <f>'Page 5'!$C$37</f>
        <v>0</v>
      </c>
      <c r="S52" s="304">
        <f>'Page 5'!$C$38</f>
        <v>0</v>
      </c>
      <c r="T52" s="304">
        <f>'Page 5'!$C$39</f>
        <v>0</v>
      </c>
      <c r="U52" s="304">
        <f>'Page 5'!$C$40</f>
        <v>0</v>
      </c>
      <c r="V52" s="282">
        <f>'Page 5'!$C$41</f>
        <v>0</v>
      </c>
      <c r="W52" s="304">
        <f>'Page 5'!$D$35</f>
        <v>0</v>
      </c>
      <c r="X52" s="304">
        <f>'Page 5'!$D$36</f>
        <v>0</v>
      </c>
      <c r="Y52" s="304">
        <f>'Page 5'!$D$37</f>
        <v>0</v>
      </c>
      <c r="Z52" s="304">
        <f>'Page 5'!$D$38</f>
        <v>0</v>
      </c>
      <c r="AA52" s="304">
        <f>'Page 5'!$D$39</f>
        <v>0</v>
      </c>
      <c r="AB52" s="304">
        <f>'Page 5'!$D$40</f>
        <v>0</v>
      </c>
      <c r="AC52" s="282">
        <f>'Page 5'!$D$41</f>
        <v>0</v>
      </c>
      <c r="AD52" s="305">
        <f>'Page 5'!$E$35</f>
        <v>0</v>
      </c>
      <c r="AE52" s="305">
        <f>'Page 5'!$E$36</f>
        <v>0</v>
      </c>
      <c r="AF52" s="305">
        <f>'Page 5'!$E$37</f>
        <v>0</v>
      </c>
      <c r="AG52" s="305">
        <f>'Page 5'!$E$38</f>
        <v>0</v>
      </c>
      <c r="AH52" s="305">
        <f>'Page 5'!$E$39</f>
        <v>0</v>
      </c>
      <c r="AI52" s="305">
        <f>'Page 5'!$E$40</f>
        <v>0</v>
      </c>
      <c r="AJ52" s="282">
        <f>'Page 5'!$E$41</f>
        <v>0</v>
      </c>
      <c r="AK52" s="304">
        <f>'Page 5'!$F$35</f>
        <v>0</v>
      </c>
      <c r="AL52" s="304">
        <f>'Page 5'!$F$36</f>
        <v>0</v>
      </c>
      <c r="AM52" s="304">
        <f>'Page 5'!$F$37</f>
        <v>0</v>
      </c>
      <c r="AN52" s="304">
        <f>'Page 5'!$F$38</f>
        <v>0</v>
      </c>
      <c r="AO52" s="304">
        <f>'Page 5'!$F$39</f>
        <v>0</v>
      </c>
      <c r="AP52" s="304">
        <f>'Page 5'!$F$40</f>
        <v>0</v>
      </c>
      <c r="AQ52" s="282">
        <f>'Page 5'!$F$41</f>
        <v>0</v>
      </c>
    </row>
    <row r="54" spans="1:51" x14ac:dyDescent="0.2">
      <c r="A54" s="50" t="s">
        <v>2615</v>
      </c>
    </row>
    <row r="55" spans="1:51" ht="15" x14ac:dyDescent="0.25">
      <c r="A55" s="276" t="s">
        <v>2578</v>
      </c>
      <c r="B55" s="276" t="s">
        <v>1989</v>
      </c>
      <c r="C55" s="277" t="s">
        <v>2823</v>
      </c>
      <c r="D55" s="277" t="s">
        <v>2824</v>
      </c>
      <c r="E55" s="277" t="s">
        <v>2825</v>
      </c>
      <c r="F55" s="277" t="s">
        <v>2826</v>
      </c>
      <c r="G55" s="277" t="s">
        <v>2827</v>
      </c>
      <c r="H55" s="277" t="s">
        <v>2828</v>
      </c>
      <c r="I55" s="277" t="s">
        <v>2616</v>
      </c>
      <c r="J55" s="277" t="s">
        <v>2617</v>
      </c>
      <c r="K55" s="277" t="s">
        <v>2618</v>
      </c>
      <c r="L55" s="277" t="s">
        <v>2619</v>
      </c>
      <c r="M55" s="277" t="s">
        <v>2620</v>
      </c>
      <c r="N55" s="277" t="s">
        <v>2621</v>
      </c>
      <c r="O55" s="277" t="s">
        <v>2622</v>
      </c>
      <c r="P55" s="277" t="s">
        <v>2623</v>
      </c>
      <c r="Q55" s="277" t="s">
        <v>2624</v>
      </c>
      <c r="R55" s="277" t="s">
        <v>2625</v>
      </c>
      <c r="S55" s="277" t="s">
        <v>2626</v>
      </c>
      <c r="T55" s="277" t="s">
        <v>2627</v>
      </c>
      <c r="U55" s="277" t="s">
        <v>2628</v>
      </c>
      <c r="V55" s="277" t="s">
        <v>2629</v>
      </c>
      <c r="W55" s="277" t="s">
        <v>2630</v>
      </c>
      <c r="X55" s="277" t="s">
        <v>2631</v>
      </c>
      <c r="Y55" s="277" t="s">
        <v>2632</v>
      </c>
      <c r="Z55" s="277" t="s">
        <v>2633</v>
      </c>
      <c r="AA55" s="277" t="s">
        <v>2634</v>
      </c>
      <c r="AB55" s="277" t="s">
        <v>2635</v>
      </c>
      <c r="AC55" s="277" t="s">
        <v>2636</v>
      </c>
      <c r="AD55" s="277" t="s">
        <v>2637</v>
      </c>
      <c r="AE55" s="277" t="s">
        <v>2638</v>
      </c>
      <c r="AF55" s="277" t="s">
        <v>2639</v>
      </c>
      <c r="AG55" s="277" t="s">
        <v>2640</v>
      </c>
      <c r="AH55" s="277" t="s">
        <v>2641</v>
      </c>
      <c r="AI55" s="277" t="s">
        <v>2642</v>
      </c>
      <c r="AJ55" s="277" t="s">
        <v>2643</v>
      </c>
      <c r="AK55" s="277" t="s">
        <v>2644</v>
      </c>
      <c r="AL55" s="277" t="s">
        <v>2645</v>
      </c>
      <c r="AM55" s="277" t="s">
        <v>2646</v>
      </c>
      <c r="AN55" s="277" t="s">
        <v>2647</v>
      </c>
      <c r="AO55" s="277" t="s">
        <v>2648</v>
      </c>
      <c r="AP55" s="277" t="s">
        <v>2649</v>
      </c>
      <c r="AQ55" s="277" t="s">
        <v>2650</v>
      </c>
    </row>
    <row r="56" spans="1:51" x14ac:dyDescent="0.2">
      <c r="A56" s="290" t="str">
        <f>'Page 1'!$F$12</f>
        <v xml:space="preserve"> </v>
      </c>
      <c r="B56" s="31" t="str">
        <f>'Page 1'!$F$17</f>
        <v>YEAR</v>
      </c>
      <c r="C56" s="306" t="str">
        <f>'Page 5'!$A$46</f>
        <v>None</v>
      </c>
      <c r="D56" s="306" t="str">
        <f>'Page 5'!$A$47</f>
        <v>None</v>
      </c>
      <c r="E56" s="306" t="str">
        <f>'Page 5'!$A$48</f>
        <v>None</v>
      </c>
      <c r="F56" s="306" t="str">
        <f>'Page 5'!$A$49</f>
        <v>None</v>
      </c>
      <c r="G56" s="306" t="str">
        <f>'Page 5'!$A$50</f>
        <v>None</v>
      </c>
      <c r="H56" s="355" t="s">
        <v>1692</v>
      </c>
      <c r="I56" s="304">
        <f>'Page 5'!$B$46</f>
        <v>0</v>
      </c>
      <c r="J56" s="304">
        <f>'Page 5'!$B$47</f>
        <v>0</v>
      </c>
      <c r="K56" s="304">
        <f>'Page 5'!$B$48</f>
        <v>0</v>
      </c>
      <c r="L56" s="304">
        <f>'Page 5'!$B$49</f>
        <v>0</v>
      </c>
      <c r="M56" s="304">
        <f>'Page 5'!$B$50</f>
        <v>0</v>
      </c>
      <c r="N56" s="304">
        <f>'Page 5'!$B$51</f>
        <v>0</v>
      </c>
      <c r="O56" s="282">
        <f>'Page 5'!$B$52</f>
        <v>0</v>
      </c>
      <c r="P56" s="304">
        <f>'Page 5'!$C$46</f>
        <v>0</v>
      </c>
      <c r="Q56" s="304">
        <f>'Page 5'!$C$47</f>
        <v>0</v>
      </c>
      <c r="R56" s="304">
        <f>'Page 5'!$C$48</f>
        <v>0</v>
      </c>
      <c r="S56" s="304">
        <f>'Page 5'!$C$49</f>
        <v>0</v>
      </c>
      <c r="T56" s="304">
        <f>'Page 5'!$C$50</f>
        <v>0</v>
      </c>
      <c r="U56" s="304">
        <f>'Page 5'!$C$51</f>
        <v>0</v>
      </c>
      <c r="V56" s="282">
        <f>'Page 5'!$C$52</f>
        <v>0</v>
      </c>
      <c r="W56" s="304">
        <f>'Page 5'!$D$46</f>
        <v>0</v>
      </c>
      <c r="X56" s="304">
        <f>'Page 5'!$D$47</f>
        <v>0</v>
      </c>
      <c r="Y56" s="304">
        <f>'Page 5'!$D$48</f>
        <v>0</v>
      </c>
      <c r="Z56" s="304">
        <f>'Page 5'!$D$49</f>
        <v>0</v>
      </c>
      <c r="AA56" s="304">
        <f>'Page 5'!$D$50</f>
        <v>0</v>
      </c>
      <c r="AB56" s="304">
        <f>'Page 5'!$D$51</f>
        <v>0</v>
      </c>
      <c r="AC56" s="282">
        <f>'Page 5'!$D$52</f>
        <v>0</v>
      </c>
      <c r="AD56" s="305">
        <f>'Page 5'!$E$46</f>
        <v>0</v>
      </c>
      <c r="AE56" s="305">
        <f>'Page 5'!$E$47</f>
        <v>0</v>
      </c>
      <c r="AF56" s="305">
        <f>'Page 5'!$E$48</f>
        <v>0</v>
      </c>
      <c r="AG56" s="305">
        <f>'Page 5'!$E$49</f>
        <v>0</v>
      </c>
      <c r="AH56" s="305">
        <f>'Page 5'!$E$50</f>
        <v>0</v>
      </c>
      <c r="AI56" s="305">
        <f>'Page 5'!$E$51</f>
        <v>0</v>
      </c>
      <c r="AJ56" s="282">
        <f>'Page 5'!$E$52</f>
        <v>0</v>
      </c>
      <c r="AK56" s="304">
        <f>'Page 5'!$F$46</f>
        <v>0</v>
      </c>
      <c r="AL56" s="304">
        <f>'Page 5'!$F$47</f>
        <v>0</v>
      </c>
      <c r="AM56" s="304">
        <f>'Page 5'!$F$48</f>
        <v>0</v>
      </c>
      <c r="AN56" s="304">
        <f>'Page 5'!$F$49</f>
        <v>0</v>
      </c>
      <c r="AO56" s="304">
        <f>'Page 5'!$F$50</f>
        <v>0</v>
      </c>
      <c r="AP56" s="304">
        <f>'Page 5'!$F$51</f>
        <v>0</v>
      </c>
      <c r="AQ56" s="282">
        <f>'Page 5'!$F$52</f>
        <v>0</v>
      </c>
    </row>
    <row r="58" spans="1:51" x14ac:dyDescent="0.2">
      <c r="A58" s="50" t="s">
        <v>2651</v>
      </c>
    </row>
    <row r="59" spans="1:51" ht="15" x14ac:dyDescent="0.25">
      <c r="A59" s="276" t="s">
        <v>2578</v>
      </c>
      <c r="B59" s="276" t="s">
        <v>1989</v>
      </c>
      <c r="C59" s="277" t="s">
        <v>2829</v>
      </c>
      <c r="D59" s="277" t="s">
        <v>2830</v>
      </c>
      <c r="E59" s="277" t="s">
        <v>2831</v>
      </c>
      <c r="F59" s="277" t="s">
        <v>2832</v>
      </c>
      <c r="G59" s="277" t="s">
        <v>2833</v>
      </c>
      <c r="H59" s="277" t="s">
        <v>2834</v>
      </c>
      <c r="I59" s="277" t="s">
        <v>2652</v>
      </c>
      <c r="J59" s="277" t="s">
        <v>2653</v>
      </c>
      <c r="K59" s="277" t="s">
        <v>2654</v>
      </c>
      <c r="L59" s="277" t="s">
        <v>2655</v>
      </c>
      <c r="M59" s="277" t="s">
        <v>2656</v>
      </c>
      <c r="N59" s="277" t="s">
        <v>2657</v>
      </c>
      <c r="O59" s="277" t="s">
        <v>2658</v>
      </c>
      <c r="P59" s="277" t="s">
        <v>2659</v>
      </c>
      <c r="Q59" s="277" t="s">
        <v>2660</v>
      </c>
      <c r="R59" s="277" t="s">
        <v>2661</v>
      </c>
      <c r="S59" s="277" t="s">
        <v>2662</v>
      </c>
      <c r="T59" s="277" t="s">
        <v>2663</v>
      </c>
      <c r="U59" s="277" t="s">
        <v>2664</v>
      </c>
      <c r="V59" s="277" t="s">
        <v>2665</v>
      </c>
      <c r="W59" s="277" t="s">
        <v>2666</v>
      </c>
      <c r="X59" s="277" t="s">
        <v>2667</v>
      </c>
      <c r="Y59" s="277" t="s">
        <v>2668</v>
      </c>
      <c r="Z59" s="277" t="s">
        <v>2669</v>
      </c>
      <c r="AA59" s="277" t="s">
        <v>2670</v>
      </c>
      <c r="AB59" s="277" t="s">
        <v>2671</v>
      </c>
      <c r="AC59" s="277" t="s">
        <v>2672</v>
      </c>
      <c r="AD59" s="277" t="s">
        <v>2673</v>
      </c>
      <c r="AE59" s="277" t="s">
        <v>2674</v>
      </c>
      <c r="AF59" s="277" t="s">
        <v>2675</v>
      </c>
      <c r="AG59" s="277" t="s">
        <v>2676</v>
      </c>
      <c r="AH59" s="277" t="s">
        <v>2677</v>
      </c>
      <c r="AI59" s="277" t="s">
        <v>2678</v>
      </c>
      <c r="AJ59" s="277" t="s">
        <v>2679</v>
      </c>
      <c r="AK59" s="277" t="s">
        <v>2680</v>
      </c>
      <c r="AL59" s="277" t="s">
        <v>2681</v>
      </c>
      <c r="AM59" s="277" t="s">
        <v>2682</v>
      </c>
      <c r="AN59" s="277" t="s">
        <v>2683</v>
      </c>
      <c r="AO59" s="277" t="s">
        <v>2684</v>
      </c>
      <c r="AP59" s="277" t="s">
        <v>2685</v>
      </c>
      <c r="AQ59" s="277" t="s">
        <v>2686</v>
      </c>
    </row>
    <row r="60" spans="1:51" x14ac:dyDescent="0.2">
      <c r="A60" s="290" t="str">
        <f>'Page 1'!$F$12</f>
        <v xml:space="preserve"> </v>
      </c>
      <c r="B60" s="31" t="str">
        <f>'Page 1'!$F$17</f>
        <v>YEAR</v>
      </c>
      <c r="C60" s="306" t="str">
        <f>'Page 5'!$A$57</f>
        <v>None</v>
      </c>
      <c r="D60" s="306" t="str">
        <f>'Page 5'!$A$58</f>
        <v>None</v>
      </c>
      <c r="E60" s="306" t="str">
        <f>'Page 5'!$A$59</f>
        <v>None</v>
      </c>
      <c r="F60" s="306" t="str">
        <f>'Page 5'!$A$60</f>
        <v>None</v>
      </c>
      <c r="G60" s="306" t="str">
        <f>'Page 5'!$A$61</f>
        <v>None</v>
      </c>
      <c r="H60" s="355" t="s">
        <v>1692</v>
      </c>
      <c r="I60" s="304">
        <f>'Page 5'!$B$57</f>
        <v>0</v>
      </c>
      <c r="J60" s="304">
        <f>'Page 5'!$B$58</f>
        <v>0</v>
      </c>
      <c r="K60" s="304">
        <f>'Page 5'!$B$59</f>
        <v>0</v>
      </c>
      <c r="L60" s="304">
        <f>'Page 5'!$B$60</f>
        <v>0</v>
      </c>
      <c r="M60" s="304">
        <f>'Page 5'!$B$61</f>
        <v>0</v>
      </c>
      <c r="N60" s="304">
        <f>'Page 5'!$B$62</f>
        <v>0</v>
      </c>
      <c r="O60" s="282">
        <f>'Page 5'!$B$63</f>
        <v>0</v>
      </c>
      <c r="P60" s="304">
        <f>'Page 5'!$C$57</f>
        <v>0</v>
      </c>
      <c r="Q60" s="304">
        <f>'Page 5'!$C$58</f>
        <v>0</v>
      </c>
      <c r="R60" s="304">
        <f>'Page 5'!$C$59</f>
        <v>0</v>
      </c>
      <c r="S60" s="304">
        <f>'Page 5'!$C$60</f>
        <v>0</v>
      </c>
      <c r="T60" s="304">
        <f>'Page 5'!$C$61</f>
        <v>0</v>
      </c>
      <c r="U60" s="304">
        <f>'Page 5'!$C$62</f>
        <v>0</v>
      </c>
      <c r="V60" s="282">
        <f>'Page 5'!$C$63</f>
        <v>0</v>
      </c>
      <c r="W60" s="304">
        <f>'Page 5'!$D$57</f>
        <v>0</v>
      </c>
      <c r="X60" s="304">
        <f>'Page 5'!$D$58</f>
        <v>0</v>
      </c>
      <c r="Y60" s="304">
        <f>'Page 5'!$D$59</f>
        <v>0</v>
      </c>
      <c r="Z60" s="304">
        <f>'Page 5'!$D$60</f>
        <v>0</v>
      </c>
      <c r="AA60" s="304">
        <f>'Page 5'!$D$61</f>
        <v>0</v>
      </c>
      <c r="AB60" s="304">
        <f>'Page 5'!$D$62</f>
        <v>0</v>
      </c>
      <c r="AC60" s="282">
        <f>'Page 5'!$D$63</f>
        <v>0</v>
      </c>
      <c r="AD60" s="305">
        <f>'Page 5'!$E$57</f>
        <v>0</v>
      </c>
      <c r="AE60" s="305">
        <f>'Page 5'!$E$58</f>
        <v>0</v>
      </c>
      <c r="AF60" s="305">
        <f>'Page 5'!$E$59</f>
        <v>0</v>
      </c>
      <c r="AG60" s="305">
        <f>'Page 5'!$E$60</f>
        <v>0</v>
      </c>
      <c r="AH60" s="305">
        <f>'Page 5'!$E$61</f>
        <v>0</v>
      </c>
      <c r="AI60" s="305">
        <f>'Page 5'!$E$62</f>
        <v>0</v>
      </c>
      <c r="AJ60" s="282">
        <f>'Page 5'!$E$63</f>
        <v>0</v>
      </c>
      <c r="AK60" s="304">
        <f>'Page 5'!$F$57</f>
        <v>0</v>
      </c>
      <c r="AL60" s="304">
        <f>'Page 5'!$F$58</f>
        <v>0</v>
      </c>
      <c r="AM60" s="304">
        <f>'Page 5'!$F$59</f>
        <v>0</v>
      </c>
      <c r="AN60" s="304">
        <f>'Page 5'!$F$60</f>
        <v>0</v>
      </c>
      <c r="AO60" s="304">
        <f>'Page 5'!$F$61</f>
        <v>0</v>
      </c>
      <c r="AP60" s="304">
        <f>'Page 5'!$F$62</f>
        <v>0</v>
      </c>
      <c r="AQ60" s="282">
        <f>'Page 5'!$F$63</f>
        <v>0</v>
      </c>
    </row>
    <row r="62" spans="1:51" x14ac:dyDescent="0.2">
      <c r="A62" s="50" t="s">
        <v>2687</v>
      </c>
    </row>
    <row r="63" spans="1:51" ht="15" x14ac:dyDescent="0.25">
      <c r="A63" s="276" t="s">
        <v>2578</v>
      </c>
      <c r="B63" s="276" t="s">
        <v>1989</v>
      </c>
      <c r="C63" s="277" t="s">
        <v>2835</v>
      </c>
      <c r="D63" s="277" t="s">
        <v>2836</v>
      </c>
      <c r="E63" s="277" t="s">
        <v>2837</v>
      </c>
      <c r="F63" s="277" t="s">
        <v>2838</v>
      </c>
      <c r="G63" s="277"/>
      <c r="H63" s="277" t="s">
        <v>2839</v>
      </c>
      <c r="I63" s="277" t="s">
        <v>2688</v>
      </c>
      <c r="J63" s="277" t="s">
        <v>2689</v>
      </c>
      <c r="K63" s="277" t="s">
        <v>2690</v>
      </c>
      <c r="L63" s="277" t="s">
        <v>2691</v>
      </c>
      <c r="M63" s="277" t="s">
        <v>2692</v>
      </c>
      <c r="N63" s="277" t="s">
        <v>2693</v>
      </c>
      <c r="O63" s="277" t="s">
        <v>2694</v>
      </c>
      <c r="P63" s="277" t="s">
        <v>2695</v>
      </c>
      <c r="Q63" s="277" t="s">
        <v>2696</v>
      </c>
      <c r="R63" s="277" t="s">
        <v>2697</v>
      </c>
      <c r="S63" s="277" t="s">
        <v>2698</v>
      </c>
      <c r="T63" s="277" t="s">
        <v>2699</v>
      </c>
      <c r="U63" s="277" t="s">
        <v>2700</v>
      </c>
      <c r="V63" s="277" t="s">
        <v>2701</v>
      </c>
      <c r="W63" s="277" t="s">
        <v>2702</v>
      </c>
      <c r="X63" s="277" t="s">
        <v>2703</v>
      </c>
      <c r="Y63" s="277" t="s">
        <v>2704</v>
      </c>
      <c r="Z63" s="277" t="s">
        <v>2705</v>
      </c>
      <c r="AA63" s="277" t="s">
        <v>2706</v>
      </c>
      <c r="AB63" s="277" t="s">
        <v>2707</v>
      </c>
      <c r="AC63" s="277" t="s">
        <v>2708</v>
      </c>
      <c r="AD63" s="277" t="s">
        <v>2709</v>
      </c>
      <c r="AE63" s="277" t="s">
        <v>2710</v>
      </c>
      <c r="AF63" s="277" t="s">
        <v>2711</v>
      </c>
      <c r="AG63" s="277" t="s">
        <v>2712</v>
      </c>
      <c r="AH63" s="277" t="s">
        <v>2713</v>
      </c>
      <c r="AI63" s="277" t="s">
        <v>2714</v>
      </c>
      <c r="AJ63" s="277" t="s">
        <v>2715</v>
      </c>
      <c r="AK63" s="277" t="s">
        <v>2716</v>
      </c>
      <c r="AL63" s="277" t="s">
        <v>2717</v>
      </c>
      <c r="AM63" s="277" t="s">
        <v>2718</v>
      </c>
      <c r="AN63" s="277" t="s">
        <v>2719</v>
      </c>
      <c r="AO63" s="277" t="s">
        <v>2720</v>
      </c>
      <c r="AP63" s="277" t="s">
        <v>2721</v>
      </c>
      <c r="AQ63" s="277" t="s">
        <v>2722</v>
      </c>
      <c r="AR63" s="277" t="s">
        <v>2723</v>
      </c>
      <c r="AS63" s="277" t="s">
        <v>2724</v>
      </c>
      <c r="AT63" s="277" t="s">
        <v>2725</v>
      </c>
      <c r="AU63" s="277" t="s">
        <v>2726</v>
      </c>
      <c r="AV63" s="277" t="s">
        <v>2727</v>
      </c>
      <c r="AW63" s="366" t="s">
        <v>3590</v>
      </c>
      <c r="AX63" s="366" t="s">
        <v>3591</v>
      </c>
      <c r="AY63" s="366" t="s">
        <v>3592</v>
      </c>
    </row>
    <row r="64" spans="1:51" x14ac:dyDescent="0.2">
      <c r="A64" s="290" t="str">
        <f>'Page 1'!$F$12</f>
        <v xml:space="preserve"> </v>
      </c>
      <c r="B64" s="31" t="str">
        <f>'Page 1'!$F$17</f>
        <v>YEAR</v>
      </c>
      <c r="C64" s="302" t="str">
        <f>'Page 6'!$A$7</f>
        <v>None</v>
      </c>
      <c r="D64" s="302" t="str">
        <f>'Page 6'!$A$8</f>
        <v>None</v>
      </c>
      <c r="E64" s="302" t="str">
        <f>'Page 6'!$A$9</f>
        <v>None</v>
      </c>
      <c r="F64" s="302" t="str">
        <f>'Page 6'!$A$10</f>
        <v>None</v>
      </c>
      <c r="G64" s="303"/>
      <c r="H64" s="355" t="s">
        <v>1692</v>
      </c>
      <c r="I64" s="304">
        <f>'Page 6'!$B$7</f>
        <v>0</v>
      </c>
      <c r="J64" s="304">
        <f>'Page 6'!$B$8</f>
        <v>0</v>
      </c>
      <c r="K64" s="304">
        <f>'Page 6'!$B$9</f>
        <v>0</v>
      </c>
      <c r="L64" s="304">
        <f>'Page 6'!$B$10</f>
        <v>0</v>
      </c>
      <c r="M64" s="304">
        <f>'Page 6'!$B$11</f>
        <v>0</v>
      </c>
      <c r="N64" s="282">
        <f>'Page 6'!$B$12</f>
        <v>0</v>
      </c>
      <c r="O64" s="304">
        <f>'Page 6'!$C$7</f>
        <v>0</v>
      </c>
      <c r="P64" s="304">
        <f>'Page 6'!$C$8</f>
        <v>0</v>
      </c>
      <c r="Q64" s="304">
        <f>'Page 6'!$C$9</f>
        <v>0</v>
      </c>
      <c r="R64" s="304">
        <f>'Page 6'!$C$10</f>
        <v>0</v>
      </c>
      <c r="S64" s="304">
        <f>'Page 6'!$C$11</f>
        <v>0</v>
      </c>
      <c r="T64" s="282">
        <f>'Page 6'!$C$12</f>
        <v>0</v>
      </c>
      <c r="U64" s="304">
        <f>'Page 6'!$D$7</f>
        <v>0</v>
      </c>
      <c r="V64" s="304">
        <f>'Page 6'!$D$8</f>
        <v>0</v>
      </c>
      <c r="W64" s="304">
        <f>'Page 6'!$D$9</f>
        <v>0</v>
      </c>
      <c r="X64" s="304">
        <f>'Page 6'!$D$10</f>
        <v>0</v>
      </c>
      <c r="Y64" s="304">
        <f>'Page 6'!$D$11</f>
        <v>0</v>
      </c>
      <c r="Z64" s="282">
        <f>'Page 6'!$D$12</f>
        <v>0</v>
      </c>
      <c r="AA64" s="304">
        <f>'Page 6'!$E$7</f>
        <v>0</v>
      </c>
      <c r="AB64" s="304">
        <f>'Page 6'!$E$8</f>
        <v>0</v>
      </c>
      <c r="AC64" s="304">
        <f>'Page 6'!$E$9</f>
        <v>0</v>
      </c>
      <c r="AD64" s="304">
        <f>'Page 6'!$E$10</f>
        <v>0</v>
      </c>
      <c r="AE64" s="304">
        <f>'Page 6'!$E$11</f>
        <v>0</v>
      </c>
      <c r="AF64" s="282">
        <f>'Page 6'!$E$12</f>
        <v>0</v>
      </c>
      <c r="AG64" s="304">
        <f>'Page 6'!$F$7</f>
        <v>0</v>
      </c>
      <c r="AH64" s="304">
        <f>'Page 6'!$F$8</f>
        <v>0</v>
      </c>
      <c r="AI64" s="304">
        <f>'Page 6'!$F$9</f>
        <v>0</v>
      </c>
      <c r="AJ64" s="304">
        <f>'Page 6'!$F$10</f>
        <v>0</v>
      </c>
      <c r="AK64" s="304">
        <f>'Page 6'!$F$11</f>
        <v>0</v>
      </c>
      <c r="AL64" s="282">
        <f>'Page 6'!$F$12</f>
        <v>0</v>
      </c>
      <c r="AM64" s="304">
        <f>'Page 6'!$B$17</f>
        <v>0</v>
      </c>
      <c r="AN64" s="304">
        <f>'Page 6'!$C$17</f>
        <v>0</v>
      </c>
      <c r="AO64" s="304">
        <f>'Page 6'!$D$17</f>
        <v>0</v>
      </c>
      <c r="AP64" s="304">
        <f>'Page 6'!$E$17</f>
        <v>0</v>
      </c>
      <c r="AQ64" s="304">
        <f>'Page 6'!$F$17</f>
        <v>0</v>
      </c>
      <c r="AR64" s="304">
        <f>'Page 6'!$B$22</f>
        <v>0</v>
      </c>
      <c r="AS64" s="304">
        <f>'Page 6'!$C$22</f>
        <v>0</v>
      </c>
      <c r="AT64" s="304">
        <f>'Page 6'!$D$22</f>
        <v>0</v>
      </c>
      <c r="AU64" s="304">
        <f>'Page 6'!$E$22</f>
        <v>0</v>
      </c>
      <c r="AV64" s="304">
        <f>'Page 6'!$F$22</f>
        <v>0</v>
      </c>
      <c r="AW64" s="304">
        <f>'Page 6'!B25</f>
        <v>0</v>
      </c>
      <c r="AX64" s="304">
        <f>'Page 6'!C25</f>
        <v>0</v>
      </c>
      <c r="AY64" s="304">
        <f>'Page 6'!D25</f>
        <v>0</v>
      </c>
    </row>
    <row r="66" spans="1:55" x14ac:dyDescent="0.2">
      <c r="A66" s="50" t="s">
        <v>2728</v>
      </c>
    </row>
    <row r="67" spans="1:55" ht="15" x14ac:dyDescent="0.25">
      <c r="A67" s="276" t="s">
        <v>2578</v>
      </c>
      <c r="B67" s="276" t="s">
        <v>1989</v>
      </c>
      <c r="C67" s="277" t="s">
        <v>2729</v>
      </c>
      <c r="D67" s="277" t="s">
        <v>2730</v>
      </c>
      <c r="E67" s="277" t="s">
        <v>2731</v>
      </c>
      <c r="F67" s="277" t="s">
        <v>2732</v>
      </c>
      <c r="G67" s="277" t="s">
        <v>2733</v>
      </c>
      <c r="H67" s="277" t="s">
        <v>2734</v>
      </c>
      <c r="I67" s="277" t="s">
        <v>2735</v>
      </c>
      <c r="J67" s="277" t="s">
        <v>2736</v>
      </c>
      <c r="K67" s="277" t="s">
        <v>2737</v>
      </c>
      <c r="L67" s="277" t="s">
        <v>2738</v>
      </c>
      <c r="M67" s="277" t="s">
        <v>2739</v>
      </c>
      <c r="N67" s="277" t="s">
        <v>2740</v>
      </c>
      <c r="O67" s="277" t="s">
        <v>2741</v>
      </c>
      <c r="P67" s="277" t="s">
        <v>2742</v>
      </c>
      <c r="Q67" s="277" t="s">
        <v>2743</v>
      </c>
      <c r="R67" s="277" t="s">
        <v>2744</v>
      </c>
      <c r="S67" s="277" t="s">
        <v>2745</v>
      </c>
      <c r="T67" s="277" t="s">
        <v>2746</v>
      </c>
      <c r="U67" s="277" t="s">
        <v>2747</v>
      </c>
      <c r="V67" s="277" t="s">
        <v>2748</v>
      </c>
      <c r="W67" s="277" t="s">
        <v>2749</v>
      </c>
      <c r="X67" s="277" t="s">
        <v>2750</v>
      </c>
      <c r="Y67" s="277" t="s">
        <v>2751</v>
      </c>
      <c r="Z67" s="277" t="s">
        <v>2752</v>
      </c>
      <c r="AA67" s="277" t="s">
        <v>2753</v>
      </c>
      <c r="AB67" s="277" t="s">
        <v>2754</v>
      </c>
      <c r="AC67" s="277" t="s">
        <v>2755</v>
      </c>
      <c r="AD67" s="277" t="s">
        <v>2756</v>
      </c>
      <c r="AE67" s="277" t="s">
        <v>2757</v>
      </c>
      <c r="AF67" s="277" t="s">
        <v>2758</v>
      </c>
      <c r="AG67" s="277" t="s">
        <v>2759</v>
      </c>
      <c r="AH67" s="277" t="s">
        <v>2760</v>
      </c>
      <c r="AI67" s="277" t="s">
        <v>2761</v>
      </c>
      <c r="AJ67" s="277" t="s">
        <v>2762</v>
      </c>
      <c r="AK67" s="277" t="s">
        <v>2763</v>
      </c>
      <c r="AL67" s="277" t="s">
        <v>2764</v>
      </c>
      <c r="AM67" s="277" t="s">
        <v>2765</v>
      </c>
      <c r="AN67" s="277" t="s">
        <v>2766</v>
      </c>
      <c r="AO67" s="277" t="s">
        <v>2767</v>
      </c>
      <c r="AP67" s="277" t="s">
        <v>2768</v>
      </c>
      <c r="AQ67" s="277" t="s">
        <v>2769</v>
      </c>
      <c r="AR67" s="277" t="s">
        <v>2770</v>
      </c>
      <c r="AS67" s="277" t="s">
        <v>2771</v>
      </c>
      <c r="AT67" s="277" t="s">
        <v>2772</v>
      </c>
      <c r="AU67" s="277" t="s">
        <v>2773</v>
      </c>
      <c r="AV67" s="277" t="s">
        <v>2774</v>
      </c>
      <c r="AW67" s="277" t="s">
        <v>2775</v>
      </c>
      <c r="AX67" s="277" t="s">
        <v>2776</v>
      </c>
      <c r="AY67" s="277" t="s">
        <v>2777</v>
      </c>
      <c r="AZ67" s="277" t="s">
        <v>2778</v>
      </c>
      <c r="BA67" s="277" t="s">
        <v>2779</v>
      </c>
      <c r="BB67" s="277" t="s">
        <v>2780</v>
      </c>
      <c r="BC67" s="277" t="s">
        <v>2781</v>
      </c>
    </row>
    <row r="68" spans="1:55" x14ac:dyDescent="0.2">
      <c r="A68" s="290" t="str">
        <f>'Page 1'!$F$12</f>
        <v xml:space="preserve"> </v>
      </c>
      <c r="B68" s="31" t="str">
        <f>'Page 1'!$F$17</f>
        <v>YEAR</v>
      </c>
      <c r="C68" s="304">
        <f>'Page 6'!$B$31</f>
        <v>0</v>
      </c>
      <c r="D68" s="304">
        <f>'Page 6'!$B$32</f>
        <v>0</v>
      </c>
      <c r="E68" s="304">
        <f>'Page 6'!$B$33</f>
        <v>0</v>
      </c>
      <c r="F68" s="304">
        <f>'Page 6'!$B$34</f>
        <v>0</v>
      </c>
      <c r="G68" s="304">
        <f>'Page 6'!$B$35</f>
        <v>0</v>
      </c>
      <c r="H68" s="304">
        <f>'Page 6'!$B$36</f>
        <v>0</v>
      </c>
      <c r="I68" s="304">
        <f>'Page 6'!$B$37</f>
        <v>0</v>
      </c>
      <c r="J68" s="282">
        <f>'Page 6'!$B$38</f>
        <v>0</v>
      </c>
      <c r="K68" s="304">
        <f>'Page 6'!$C$31</f>
        <v>0</v>
      </c>
      <c r="L68" s="304">
        <f>'Page 6'!$C$32</f>
        <v>0</v>
      </c>
      <c r="M68" s="304">
        <f>'Page 6'!$C$33</f>
        <v>0</v>
      </c>
      <c r="N68" s="304">
        <f>'Page 6'!$C$34</f>
        <v>0</v>
      </c>
      <c r="O68" s="304">
        <f>'Page 6'!$C$35</f>
        <v>0</v>
      </c>
      <c r="P68" s="304">
        <f>'Page 6'!$C$36</f>
        <v>0</v>
      </c>
      <c r="Q68" s="304">
        <f>'Page 6'!$C$37</f>
        <v>0</v>
      </c>
      <c r="R68" s="282">
        <f>'Page 6'!$C$38</f>
        <v>0</v>
      </c>
      <c r="S68" s="304">
        <f>'Page 6'!$D$31</f>
        <v>0</v>
      </c>
      <c r="T68" s="304">
        <f>'Page 6'!$D$32</f>
        <v>0</v>
      </c>
      <c r="U68" s="304">
        <f>'Page 6'!$D$33</f>
        <v>0</v>
      </c>
      <c r="V68" s="304">
        <f>'Page 6'!$D$34</f>
        <v>0</v>
      </c>
      <c r="W68" s="304">
        <f>'Page 6'!$D$35</f>
        <v>0</v>
      </c>
      <c r="X68" s="304">
        <f>'Page 6'!$D$36</f>
        <v>0</v>
      </c>
      <c r="Y68" s="304">
        <f>'Page 6'!$D$37</f>
        <v>0</v>
      </c>
      <c r="Z68" s="282">
        <f>'Page 6'!$D$38</f>
        <v>0</v>
      </c>
      <c r="AA68" s="304">
        <f>'Page 6'!$E$31</f>
        <v>0</v>
      </c>
      <c r="AB68" s="304">
        <f>'Page 6'!$E$32</f>
        <v>0</v>
      </c>
      <c r="AC68" s="304">
        <f>'Page 6'!$E$33</f>
        <v>0</v>
      </c>
      <c r="AD68" s="304">
        <f>'Page 6'!$E$34</f>
        <v>0</v>
      </c>
      <c r="AE68" s="304">
        <f>'Page 6'!$E$35</f>
        <v>0</v>
      </c>
      <c r="AF68" s="304">
        <f>'Page 6'!$E$36</f>
        <v>0</v>
      </c>
      <c r="AG68" s="304">
        <f>'Page 6'!$E$37</f>
        <v>0</v>
      </c>
      <c r="AH68" s="282">
        <f>'Page 6'!$E$38</f>
        <v>0</v>
      </c>
      <c r="AI68" s="304">
        <f>'Page 6'!$F$31</f>
        <v>0</v>
      </c>
      <c r="AJ68" s="304">
        <f>'Page 6'!$F$32</f>
        <v>0</v>
      </c>
      <c r="AK68" s="304">
        <f>'Page 6'!$F$33</f>
        <v>0</v>
      </c>
      <c r="AL68" s="304">
        <f>'Page 6'!$F$34</f>
        <v>0</v>
      </c>
      <c r="AM68" s="304">
        <f>'Page 6'!$F$35</f>
        <v>0</v>
      </c>
      <c r="AN68" s="304">
        <f>'Page 6'!$F$36</f>
        <v>0</v>
      </c>
      <c r="AO68" s="304">
        <f>'Page 6'!$F$37</f>
        <v>0</v>
      </c>
      <c r="AP68" s="282">
        <f>'Page 6'!$F$38</f>
        <v>0</v>
      </c>
      <c r="AQ68" s="304">
        <f>'Page 6'!$C$42</f>
        <v>0</v>
      </c>
      <c r="AR68" s="304">
        <f>'Page 6'!$C$43</f>
        <v>0</v>
      </c>
      <c r="AS68" s="304">
        <f>'Page 6'!$C$44</f>
        <v>0</v>
      </c>
      <c r="AT68" s="304">
        <f>'Page 6'!$C$45</f>
        <v>0</v>
      </c>
      <c r="AU68" s="304">
        <f>'Page 6'!$C$46</f>
        <v>0</v>
      </c>
      <c r="AV68" s="304">
        <f>'Page 6'!$D$42</f>
        <v>0</v>
      </c>
      <c r="AW68" s="304">
        <f>'Page 6'!$D$43</f>
        <v>0</v>
      </c>
      <c r="AX68" s="304">
        <f>'Page 6'!$D$44</f>
        <v>0</v>
      </c>
      <c r="AY68" s="304">
        <f>'Page 6'!$D$45</f>
        <v>0</v>
      </c>
      <c r="AZ68" s="304">
        <f>'Page 6'!$D$46</f>
        <v>0</v>
      </c>
      <c r="BA68" s="304">
        <f>'Page 6'!$E$47</f>
        <v>0</v>
      </c>
      <c r="BB68" s="304">
        <f>'Page 6'!$E$48</f>
        <v>0</v>
      </c>
      <c r="BC68" s="304">
        <f>'Page 6'!$E$49</f>
        <v>0</v>
      </c>
    </row>
    <row r="70" spans="1:55" x14ac:dyDescent="0.2">
      <c r="A70" s="50" t="s">
        <v>2794</v>
      </c>
    </row>
    <row r="71" spans="1:55" ht="15" x14ac:dyDescent="0.25">
      <c r="A71" s="276" t="s">
        <v>2578</v>
      </c>
      <c r="B71" s="276" t="s">
        <v>1989</v>
      </c>
      <c r="C71" s="277" t="s">
        <v>2796</v>
      </c>
      <c r="D71" s="277" t="s">
        <v>2797</v>
      </c>
      <c r="E71" s="277" t="s">
        <v>2798</v>
      </c>
      <c r="F71" s="277" t="s">
        <v>2782</v>
      </c>
      <c r="G71" s="277" t="s">
        <v>2783</v>
      </c>
      <c r="H71" s="277" t="s">
        <v>2784</v>
      </c>
      <c r="I71" s="277" t="s">
        <v>2785</v>
      </c>
      <c r="J71" s="277" t="s">
        <v>2786</v>
      </c>
      <c r="K71" s="277" t="s">
        <v>2787</v>
      </c>
      <c r="L71" s="277" t="s">
        <v>2788</v>
      </c>
      <c r="M71" s="277" t="s">
        <v>2789</v>
      </c>
      <c r="N71" s="277" t="s">
        <v>2790</v>
      </c>
      <c r="O71" s="277" t="s">
        <v>2791</v>
      </c>
      <c r="P71" s="277" t="s">
        <v>2792</v>
      </c>
      <c r="Q71" s="277" t="s">
        <v>2793</v>
      </c>
      <c r="R71" s="277" t="s">
        <v>2795</v>
      </c>
    </row>
    <row r="72" spans="1:55" x14ac:dyDescent="0.2">
      <c r="A72" s="290" t="str">
        <f>'Page 1'!$F$12</f>
        <v xml:space="preserve"> </v>
      </c>
      <c r="B72" s="31" t="str">
        <f>'Page 1'!$F$17</f>
        <v>YEAR</v>
      </c>
      <c r="C72" s="306" t="str">
        <f>'Page 1'!$F$15</f>
        <v>MONTH</v>
      </c>
      <c r="D72" s="306" t="str">
        <f>'Page 1'!$D$15</f>
        <v>No</v>
      </c>
      <c r="E72" s="306">
        <f>'Page 1'!$D$17</f>
        <v>12</v>
      </c>
      <c r="F72" s="306" t="str">
        <f>'Page 1'!$C$12</f>
        <v>Select name of local government</v>
      </c>
      <c r="G72" s="306">
        <f>'Page 6'!$C$57</f>
        <v>0</v>
      </c>
      <c r="H72" s="306">
        <f>'Page 6'!$A$59</f>
        <v>0</v>
      </c>
      <c r="I72" s="315">
        <f>'Page 6'!$B$59</f>
        <v>0</v>
      </c>
      <c r="J72" s="306">
        <f>'Page 6'!$F$58</f>
        <v>0</v>
      </c>
      <c r="K72" s="306">
        <f>'Page 6'!$A$61</f>
        <v>0</v>
      </c>
      <c r="L72" s="306">
        <f>'Page 6'!$D$61</f>
        <v>0</v>
      </c>
      <c r="M72" s="306">
        <f>'Page 6'!$A$63</f>
        <v>0</v>
      </c>
      <c r="N72" s="316">
        <f>'Page 6'!$C$63</f>
        <v>0</v>
      </c>
      <c r="O72" s="306">
        <f>'Page 6'!$E$63</f>
        <v>0</v>
      </c>
      <c r="P72" s="306">
        <f>'Page 6'!$A$65</f>
        <v>0</v>
      </c>
      <c r="Q72" s="306">
        <f>'Page 6'!$C$65</f>
        <v>0</v>
      </c>
      <c r="R72" s="306">
        <f>'Page 6'!$F$51</f>
        <v>0</v>
      </c>
    </row>
  </sheetData>
  <pageMargins left="0.7" right="0.7" top="0.75" bottom="0.75" header="0.3" footer="0.3"/>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43</vt:i4>
      </vt:variant>
    </vt:vector>
  </HeadingPairs>
  <TitlesOfParts>
    <vt:vector size="51" baseType="lpstr">
      <vt:lpstr>Page 1</vt:lpstr>
      <vt:lpstr>Page 2</vt:lpstr>
      <vt:lpstr>Page 3</vt:lpstr>
      <vt:lpstr>Page 4</vt:lpstr>
      <vt:lpstr>Page 5</vt:lpstr>
      <vt:lpstr>Page 6</vt:lpstr>
      <vt:lpstr>Attachment(s)</vt:lpstr>
      <vt:lpstr>LOAD1</vt:lpstr>
      <vt:lpstr>_D1</vt:lpstr>
      <vt:lpstr>_D2</vt:lpstr>
      <vt:lpstr>_D3</vt:lpstr>
      <vt:lpstr>_D4</vt:lpstr>
      <vt:lpstr>_D5</vt:lpstr>
      <vt:lpstr>_E1</vt:lpstr>
      <vt:lpstr>_E2</vt:lpstr>
      <vt:lpstr>_E3</vt:lpstr>
      <vt:lpstr>_E4</vt:lpstr>
      <vt:lpstr>_E5</vt:lpstr>
      <vt:lpstr>_E6</vt:lpstr>
      <vt:lpstr>_E7</vt:lpstr>
      <vt:lpstr>_E8</vt:lpstr>
      <vt:lpstr>_E9</vt:lpstr>
      <vt:lpstr>_LOG1</vt:lpstr>
      <vt:lpstr>_R1</vt:lpstr>
      <vt:lpstr>_R2</vt:lpstr>
      <vt:lpstr>_R3</vt:lpstr>
      <vt:lpstr>Audit</vt:lpstr>
      <vt:lpstr>Audited</vt:lpstr>
      <vt:lpstr>Bonds</vt:lpstr>
      <vt:lpstr>BondSelect</vt:lpstr>
      <vt:lpstr>C_List</vt:lpstr>
      <vt:lpstr>CompleteList</vt:lpstr>
      <vt:lpstr>EnterMonth</vt:lpstr>
      <vt:lpstr>EnterYear</vt:lpstr>
      <vt:lpstr>FiscalYear</vt:lpstr>
      <vt:lpstr>FY_List</vt:lpstr>
      <vt:lpstr>GO_Debts</vt:lpstr>
      <vt:lpstr>ID_List</vt:lpstr>
      <vt:lpstr>INSTRUCTIONS</vt:lpstr>
      <vt:lpstr>LEASES</vt:lpstr>
      <vt:lpstr>ListID</vt:lpstr>
      <vt:lpstr>LT_Bonds</vt:lpstr>
      <vt:lpstr>NameList</vt:lpstr>
      <vt:lpstr>PERIOD</vt:lpstr>
      <vt:lpstr>'Page 1'!Print_Area</vt:lpstr>
      <vt:lpstr>'Page 2'!Print_Area</vt:lpstr>
      <vt:lpstr>'Page 3'!Print_Area</vt:lpstr>
      <vt:lpstr>'Page 4'!Print_Area</vt:lpstr>
      <vt:lpstr>'Page 5'!Print_Area</vt:lpstr>
      <vt:lpstr>'Page 6'!Print_Area</vt:lpstr>
      <vt:lpstr>YearList</vt:lpstr>
    </vt:vector>
  </TitlesOfParts>
  <Company>Georgia Department of Community Affairs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Jonathan.Sharpe@dca.ga.gov</dc:creator>
  <cp:lastModifiedBy>Chris Obenschain</cp:lastModifiedBy>
  <cp:lastPrinted>2020-02-11T14:46:59Z</cp:lastPrinted>
  <dcterms:created xsi:type="dcterms:W3CDTF">1998-05-11T13:50:38Z</dcterms:created>
  <dcterms:modified xsi:type="dcterms:W3CDTF">2020-05-13T20:34:49Z</dcterms:modified>
</cp:coreProperties>
</file>